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3" activeTab="1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'部门收入总表'!$A$1:$O$26</definedName>
    <definedName name="_xlnm.Print_Titles" localSheetId="3">'部门支出总表'!$A:$H,'部门支出总表'!$1:$6</definedName>
    <definedName name="_xlnm.Print_Area" localSheetId="3">'部门支出总表'!$A$1:$H$25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'一般公共预算支出表'!$A$1:$E$31</definedName>
    <definedName name="_xlnm.Print_Titles" localSheetId="6">'一般公共预算基本支出表'!$A:$E,'一般公共预算基本支出表'!$1:$6</definedName>
    <definedName name="_xlnm.Print_Area" localSheetId="6">'一般公共预算基本支出表'!$A$1:$E$30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'支出总表（引用）'!$A$1:$C$14</definedName>
    <definedName name="_xlnm.Print_Titles" localSheetId="10">'财拨总表（引用）'!$A:$D,'财拨总表（引用）'!$1:$6</definedName>
    <definedName name="_xlnm.Print_Area" localSheetId="10">'财拨总表（引用）'!$A$1:$D$23</definedName>
  </definedNames>
  <calcPr fullCalcOnLoad="1"/>
</workbook>
</file>

<file path=xl/sharedStrings.xml><?xml version="1.0" encoding="utf-8"?>
<sst xmlns="http://schemas.openxmlformats.org/spreadsheetml/2006/main" count="234" uniqueCount="131">
  <si>
    <t>总计</t>
  </si>
  <si>
    <t>2020年部门预算表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</si>
  <si>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</si>
  <si>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</si>
  <si>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</si>
  <si>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</si>
  <si>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</si>
  <si>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</si>
  <si>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</si>
  <si>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填报单位:082001南昌市西湖区现代服务业发展局本级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</si>
  <si>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</si>
  <si>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</si>
  <si>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</si>
  <si>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</si>
  <si>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</si>
  <si>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</si>
  <si>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</si>
  <si>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</si>
  <si>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</si>
  <si>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</si>
  <si>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</si>
  <si>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</si>
  <si>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</si>
  <si>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</si>
  <si>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</si>
  <si>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</si>
  <si>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</si>
  <si>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</si>
  <si>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</si>
  <si>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</si>
  <si>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</si>
  <si>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</si>
  <si>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</si>
  <si>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</si>
  <si>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</si>
  <si>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</si>
  <si>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</si>
  <si>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</si>
  <si>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</si>
  <si>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</si>
  <si>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</si>
  <si>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</si>
  <si>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</si>
  <si>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</si>
  <si>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</si>
  <si>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</si>
  <si>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</si>
  <si>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</si>
  <si>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</si>
  <si>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</si>
  <si>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</si>
  <si>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</si>
  <si>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</si>
  <si>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</si>
  <si>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13</t>
  </si>
  <si>
    <t>　商贸事务</t>
  </si>
  <si>
    <t>　　2011301</t>
  </si>
  <si>
    <t>　　行政运行</t>
  </si>
  <si>
    <t>　　2011308</t>
  </si>
  <si>
    <t>　　招商引资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</si>
  <si>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</si>
  <si>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</si>
  <si>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</si>
  <si>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</si>
  <si>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</si>
  <si>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</si>
  <si>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</si>
  <si>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</si>
  <si>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</si>
  <si>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</si>
  <si>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</si>
  <si>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</si>
  <si>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</si>
  <si>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</si>
  <si>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</si>
  <si>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</si>
  <si>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</si>
  <si>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</si>
  <si>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</si>
  <si>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</si>
  <si>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</si>
  <si>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</si>
  <si>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</si>
  <si>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</si>
  <si>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</si>
  <si>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</si>
  <si>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</si>
  <si>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</si>
  <si>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</si>
  <si>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</si>
  <si>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</si>
  <si>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</si>
  <si>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</si>
  <si>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</si>
  <si>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</si>
  <si>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</si>
  <si>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</si>
  <si>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</si>
  <si>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</si>
  <si>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</si>
  <si>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3010202</t>
  </si>
  <si>
    <t>　公务员津补贴</t>
  </si>
  <si>
    <t>3010302</t>
  </si>
  <si>
    <t>　其他奖金</t>
  </si>
  <si>
    <t>3010303</t>
  </si>
  <si>
    <t>　年终一次性奖金</t>
  </si>
  <si>
    <t>30108</t>
  </si>
  <si>
    <t>　机关事业单位基本养老保险缴费</t>
  </si>
  <si>
    <t>3011201</t>
  </si>
  <si>
    <t>　养老保险</t>
  </si>
  <si>
    <t>30113</t>
  </si>
  <si>
    <t>　住房公积金</t>
  </si>
  <si>
    <t>商品和服务支出</t>
  </si>
  <si>
    <t>30211</t>
  </si>
  <si>
    <t>　差旅费</t>
  </si>
  <si>
    <t>对个人和家庭的补助</t>
  </si>
  <si>
    <t>3039905</t>
  </si>
  <si>
    <t>　独子费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</si>
  <si>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</si>
  <si>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</si>
  <si>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</si>
  <si>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</si>
  <si>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</si>
  <si>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</si>
  <si>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</si>
  <si>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082</t>
  </si>
  <si>
    <t>南昌市西湖区现代服务业发展局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</si>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</sst>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00"/>
  </numFmts>
  <fonts count="54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9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5">
      <c r="A1" s="62"/>
      <c r="T1" s="11"/>
      <c r="U1" s="74" t="s">
        <v>0</v>
      </c>
    </row>
    <row r="2" s="1" customFormat="1" ht="42" customHeight="1">
      <c r="T2" s="11"/>
    </row>
    <row r="3" spans="1:20" s="1" customFormat="1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s="1" customFormat="1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s="1" customFormat="1" ht="1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66" t="s">
        <v>2</v>
      </c>
      <c r="G6" s="66"/>
      <c r="H6" s="67"/>
      <c r="I6" s="67"/>
      <c r="J6" s="67"/>
      <c r="K6" s="71"/>
      <c r="L6" s="67"/>
      <c r="M6" s="71"/>
      <c r="Q6" s="11"/>
    </row>
    <row r="7" spans="2:13" s="1" customFormat="1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s="1" customFormat="1" ht="22.5">
      <c r="C8" s="11"/>
      <c r="F8" s="66"/>
      <c r="G8" s="66"/>
      <c r="H8" s="66"/>
      <c r="I8" s="66"/>
      <c r="J8" s="66"/>
      <c r="K8" s="66"/>
      <c r="L8" s="66"/>
      <c r="M8" s="66"/>
    </row>
    <row r="9" spans="3:255" s="1" customFormat="1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5"/>
    </row>
    <row r="10" spans="4:255" s="1" customFormat="1" ht="24.75" customHeight="1">
      <c r="D10" s="11"/>
      <c r="F10" s="68" t="s">
        <v>3</v>
      </c>
      <c r="G10" s="66"/>
      <c r="H10" s="66"/>
      <c r="I10" s="66"/>
      <c r="J10" s="66"/>
      <c r="K10" s="66"/>
      <c r="L10" s="66"/>
      <c r="M10" s="66"/>
      <c r="IS10" s="11"/>
      <c r="IU10" s="11"/>
    </row>
    <row r="11" spans="6:255" s="1" customFormat="1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s="1" customFormat="1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s="1" customFormat="1" ht="24.75" customHeight="1">
      <c r="F13" s="66" t="s">
        <v>4</v>
      </c>
      <c r="G13" s="66"/>
      <c r="H13" s="67"/>
      <c r="I13" s="67"/>
      <c r="J13" s="67"/>
      <c r="K13" s="71"/>
      <c r="L13" s="71"/>
      <c r="M13" s="71"/>
      <c r="IV13" s="11"/>
    </row>
    <row r="14" spans="9:256" s="1" customFormat="1" ht="1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5">
      <c r="K16" s="11"/>
    </row>
    <row r="17" spans="1:15" s="1" customFormat="1" ht="31.5" customHeight="1">
      <c r="A17" s="69" t="s">
        <v>5</v>
      </c>
      <c r="B17" s="69"/>
      <c r="C17" s="69"/>
      <c r="D17" s="69"/>
      <c r="E17" s="70"/>
      <c r="F17" s="69"/>
      <c r="G17" s="69" t="s">
        <v>6</v>
      </c>
      <c r="H17" s="69"/>
      <c r="I17" s="70"/>
      <c r="J17" s="69"/>
      <c r="K17" s="69"/>
      <c r="L17" s="69"/>
      <c r="M17" s="69" t="s">
        <v>7</v>
      </c>
      <c r="N17" s="69"/>
      <c r="O17" s="72"/>
    </row>
    <row r="18" s="1" customFormat="1" ht="15"/>
    <row r="19" s="1" customFormat="1" ht="16.5" customHeight="1"/>
    <row r="20" s="1" customFormat="1" ht="22.5">
      <c r="J20" s="66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73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128</v>
      </c>
      <c r="B2" s="2"/>
      <c r="C2" s="2"/>
    </row>
    <row r="3" s="1" customFormat="1" ht="17.25" customHeight="1"/>
    <row r="4" spans="1:3" s="1" customFormat="1" ht="15.75" customHeight="1">
      <c r="A4" s="3" t="s">
        <v>129</v>
      </c>
      <c r="B4" s="4" t="s">
        <v>36</v>
      </c>
      <c r="C4" s="4" t="s">
        <v>29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50</v>
      </c>
      <c r="B6" s="5">
        <v>1</v>
      </c>
      <c r="C6" s="5">
        <v>2</v>
      </c>
    </row>
    <row r="7" spans="1:6" s="1" customFormat="1" ht="27.75" customHeight="1">
      <c r="A7" s="6" t="s">
        <v>36</v>
      </c>
      <c r="B7" s="7">
        <v>2281840.81</v>
      </c>
      <c r="C7" s="12"/>
      <c r="D7" s="11"/>
      <c r="F7" s="11"/>
    </row>
    <row r="8" spans="1:3" s="1" customFormat="1" ht="27.75" customHeight="1">
      <c r="A8" s="6" t="s">
        <v>53</v>
      </c>
      <c r="B8" s="7">
        <v>2247123.85</v>
      </c>
      <c r="C8" s="12"/>
    </row>
    <row r="9" spans="1:3" s="1" customFormat="1" ht="27.75" customHeight="1">
      <c r="A9" s="6" t="s">
        <v>61</v>
      </c>
      <c r="B9" s="7">
        <v>34716.96</v>
      </c>
      <c r="C9" s="12"/>
    </row>
    <row r="10" spans="1:5" s="1" customFormat="1" ht="27.75" customHeight="1">
      <c r="A10" s="9"/>
      <c r="B10" s="11"/>
      <c r="C10" s="11"/>
      <c r="E10" s="11"/>
    </row>
    <row r="11" spans="1:3" s="1" customFormat="1" ht="27.75" customHeight="1">
      <c r="A11" s="9"/>
      <c r="B11" s="11"/>
      <c r="C11" s="11"/>
    </row>
    <row r="12" spans="1:4" s="1" customFormat="1" ht="27.75" customHeight="1">
      <c r="A12" s="11"/>
      <c r="B12" s="11"/>
      <c r="C12" s="11"/>
      <c r="D12" s="11"/>
    </row>
    <row r="13" spans="1:3" s="1" customFormat="1" ht="27.75" customHeight="1">
      <c r="A13" s="11"/>
      <c r="C13" s="11"/>
    </row>
    <row r="1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4"/>
  <sheetViews>
    <sheetView showGridLines="0" tabSelected="1" workbookViewId="0" topLeftCell="A1">
      <selection activeCell="D18" sqref="D18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130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129</v>
      </c>
      <c r="B4" s="4" t="s">
        <v>38</v>
      </c>
      <c r="C4" s="4" t="s">
        <v>77</v>
      </c>
      <c r="D4" s="4" t="s">
        <v>78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50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51</v>
      </c>
      <c r="B7" s="7">
        <v>1936840.81</v>
      </c>
      <c r="C7" s="8">
        <v>1936840.81</v>
      </c>
      <c r="D7" s="7"/>
    </row>
    <row r="8" spans="1:4" s="1" customFormat="1" ht="27.75" customHeight="1">
      <c r="A8" s="6" t="s">
        <v>53</v>
      </c>
      <c r="B8" s="7">
        <v>1902123.85</v>
      </c>
      <c r="C8" s="8">
        <v>1902123.85</v>
      </c>
      <c r="D8" s="7"/>
    </row>
    <row r="9" spans="1:4" s="1" customFormat="1" ht="27.75" customHeight="1">
      <c r="A9" s="6" t="s">
        <v>61</v>
      </c>
      <c r="B9" s="7">
        <v>34716.96</v>
      </c>
      <c r="C9" s="8">
        <v>34716.96</v>
      </c>
      <c r="D9" s="7"/>
    </row>
    <row r="10" spans="1:8" s="1" customFormat="1" ht="27.75" customHeight="1">
      <c r="A10" s="9"/>
      <c r="B10" s="10"/>
      <c r="C10" s="10"/>
      <c r="D10" s="10"/>
      <c r="E10" s="11"/>
      <c r="H10" s="11"/>
    </row>
    <row r="11" spans="1:4" s="1" customFormat="1" ht="27.75" customHeight="1">
      <c r="A11" s="11"/>
      <c r="B11" s="11"/>
      <c r="C11" s="11"/>
      <c r="D11" s="11"/>
    </row>
    <row r="12" spans="1:8" s="1" customFormat="1" ht="27.75" customHeight="1">
      <c r="A12" s="11"/>
      <c r="B12" s="11"/>
      <c r="C12" s="11"/>
      <c r="D12" s="11"/>
      <c r="E12" s="11"/>
      <c r="F12" s="11"/>
      <c r="G12" s="11"/>
      <c r="H12" s="11"/>
    </row>
    <row r="13" spans="1:7" s="1" customFormat="1" ht="27.75" customHeight="1">
      <c r="A13" s="11"/>
      <c r="C13" s="11"/>
      <c r="D13" s="11"/>
      <c r="E13" s="11"/>
      <c r="F13" s="11"/>
      <c r="G13" s="11"/>
    </row>
    <row r="14" s="1" customFormat="1" ht="27.75" customHeight="1">
      <c r="C14" s="11"/>
    </row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F9" sqref="F9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8</v>
      </c>
      <c r="B2" s="33"/>
      <c r="C2" s="33"/>
      <c r="D2" s="33"/>
    </row>
    <row r="3" spans="1:4" s="1" customFormat="1" ht="17.25" customHeight="1">
      <c r="A3" s="16" t="s">
        <v>9</v>
      </c>
      <c r="B3" s="17"/>
      <c r="C3" s="17"/>
      <c r="D3" s="18" t="s">
        <v>10</v>
      </c>
    </row>
    <row r="4" spans="1:4" s="1" customFormat="1" ht="17.25" customHeight="1">
      <c r="A4" s="4" t="s">
        <v>11</v>
      </c>
      <c r="B4" s="4"/>
      <c r="C4" s="4" t="s">
        <v>12</v>
      </c>
      <c r="D4" s="4"/>
    </row>
    <row r="5" spans="1:4" s="1" customFormat="1" ht="17.25" customHeight="1">
      <c r="A5" s="4" t="s">
        <v>13</v>
      </c>
      <c r="B5" s="5" t="s">
        <v>14</v>
      </c>
      <c r="C5" s="19" t="s">
        <v>15</v>
      </c>
      <c r="D5" s="19" t="s">
        <v>14</v>
      </c>
    </row>
    <row r="6" spans="1:4" s="1" customFormat="1" ht="17.25" customHeight="1">
      <c r="A6" s="35" t="s">
        <v>16</v>
      </c>
      <c r="B6" s="36">
        <v>1936840.81</v>
      </c>
      <c r="C6" s="55" t="str">
        <f>'支出总表（引用）'!A8</f>
        <v>一般公共服务支出</v>
      </c>
      <c r="D6" s="43">
        <f>'支出总表（引用）'!B8</f>
        <v>2247123.85</v>
      </c>
    </row>
    <row r="7" spans="1:4" s="1" customFormat="1" ht="17.25" customHeight="1">
      <c r="A7" s="35" t="s">
        <v>17</v>
      </c>
      <c r="B7" s="36">
        <v>1936840.81</v>
      </c>
      <c r="C7" s="55" t="str">
        <f>'支出总表（引用）'!A9</f>
        <v>社会保障和就业支出</v>
      </c>
      <c r="D7" s="43">
        <f>'支出总表（引用）'!B9</f>
        <v>34716.96</v>
      </c>
    </row>
    <row r="8" spans="1:4" s="1" customFormat="1" ht="17.25" customHeight="1">
      <c r="A8" s="35" t="s">
        <v>18</v>
      </c>
      <c r="B8" s="36"/>
      <c r="C8" s="55">
        <f>'支出总表（引用）'!A10</f>
        <v>0</v>
      </c>
      <c r="D8" s="43">
        <f>'支出总表（引用）'!B10</f>
        <v>0</v>
      </c>
    </row>
    <row r="9" spans="1:4" s="1" customFormat="1" ht="17.25" customHeight="1">
      <c r="A9" s="35" t="s">
        <v>19</v>
      </c>
      <c r="B9" s="36"/>
      <c r="C9" s="55">
        <f>'支出总表（引用）'!A11</f>
        <v>0</v>
      </c>
      <c r="D9" s="43">
        <f>'支出总表（引用）'!B11</f>
        <v>0</v>
      </c>
    </row>
    <row r="10" spans="1:4" s="1" customFormat="1" ht="17.25" customHeight="1">
      <c r="A10" s="35" t="s">
        <v>20</v>
      </c>
      <c r="B10" s="36"/>
      <c r="C10" s="55">
        <f>'支出总表（引用）'!A12</f>
        <v>0</v>
      </c>
      <c r="D10" s="43">
        <f>'支出总表（引用）'!B12</f>
        <v>0</v>
      </c>
    </row>
    <row r="11" spans="1:4" s="1" customFormat="1" ht="17.25" customHeight="1">
      <c r="A11" s="35" t="s">
        <v>21</v>
      </c>
      <c r="B11" s="36"/>
      <c r="C11" s="55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22</v>
      </c>
      <c r="B12" s="36"/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23</v>
      </c>
      <c r="B13" s="36"/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24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25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26</v>
      </c>
      <c r="B49" s="36">
        <f>SUM(B6,B11,B12,B13,B14,B15)</f>
        <v>1936840.81</v>
      </c>
      <c r="C49" s="44" t="s">
        <v>27</v>
      </c>
      <c r="D49" s="21">
        <f>'支出总表（引用）'!B7</f>
        <v>2281840.81</v>
      </c>
    </row>
    <row r="50" spans="1:4" s="1" customFormat="1" ht="17.25" customHeight="1">
      <c r="A50" s="35" t="s">
        <v>28</v>
      </c>
      <c r="B50" s="36"/>
      <c r="C50" s="56" t="s">
        <v>29</v>
      </c>
      <c r="D50" s="21"/>
    </row>
    <row r="51" spans="1:4" s="1" customFormat="1" ht="17.25" customHeight="1">
      <c r="A51" s="35" t="s">
        <v>30</v>
      </c>
      <c r="B51" s="57">
        <v>345000</v>
      </c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31</v>
      </c>
      <c r="B53" s="61">
        <f>SUM(B49,B50,B51)</f>
        <v>2281840.81</v>
      </c>
      <c r="C53" s="44" t="s">
        <v>32</v>
      </c>
      <c r="D53" s="21">
        <f>B53</f>
        <v>2281840.81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0"/>
  <sheetViews>
    <sheetView showGridLines="0" workbookViewId="0" topLeftCell="A1">
      <selection activeCell="K16" sqref="K16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10</v>
      </c>
    </row>
    <row r="4" spans="1:15" s="1" customFormat="1" ht="17.25" customHeight="1">
      <c r="A4" s="4" t="s">
        <v>34</v>
      </c>
      <c r="B4" s="4" t="s">
        <v>35</v>
      </c>
      <c r="C4" s="51" t="s">
        <v>36</v>
      </c>
      <c r="D4" s="52" t="s">
        <v>37</v>
      </c>
      <c r="E4" s="4" t="s">
        <v>38</v>
      </c>
      <c r="F4" s="4"/>
      <c r="G4" s="4"/>
      <c r="H4" s="4"/>
      <c r="I4" s="4"/>
      <c r="J4" s="46" t="s">
        <v>39</v>
      </c>
      <c r="K4" s="46" t="s">
        <v>40</v>
      </c>
      <c r="L4" s="46" t="s">
        <v>41</v>
      </c>
      <c r="M4" s="46" t="s">
        <v>42</v>
      </c>
      <c r="N4" s="46" t="s">
        <v>43</v>
      </c>
      <c r="O4" s="52" t="s">
        <v>44</v>
      </c>
    </row>
    <row r="5" spans="1:15" s="1" customFormat="1" ht="58.5" customHeight="1">
      <c r="A5" s="4"/>
      <c r="B5" s="4"/>
      <c r="C5" s="53"/>
      <c r="D5" s="52"/>
      <c r="E5" s="52" t="s">
        <v>45</v>
      </c>
      <c r="F5" s="52" t="s">
        <v>46</v>
      </c>
      <c r="G5" s="52" t="s">
        <v>47</v>
      </c>
      <c r="H5" s="52" t="s">
        <v>48</v>
      </c>
      <c r="I5" s="52" t="s">
        <v>49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50</v>
      </c>
      <c r="B6" s="20" t="s">
        <v>50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37.5" customHeight="1">
      <c r="A7" s="6" t="s">
        <v>51</v>
      </c>
      <c r="B7" s="6" t="s">
        <v>36</v>
      </c>
      <c r="C7" s="22">
        <v>2281840.81</v>
      </c>
      <c r="D7" s="22">
        <v>345000</v>
      </c>
      <c r="E7" s="22">
        <v>1936840.81</v>
      </c>
      <c r="F7" s="22">
        <v>1936840.81</v>
      </c>
      <c r="G7" s="22"/>
      <c r="H7" s="22"/>
      <c r="I7" s="22"/>
      <c r="J7" s="22"/>
      <c r="K7" s="22"/>
      <c r="L7" s="21"/>
      <c r="M7" s="49"/>
      <c r="N7" s="54"/>
      <c r="O7" s="21"/>
    </row>
    <row r="8" spans="1:15" s="1" customFormat="1" ht="37.5" customHeight="1">
      <c r="A8" s="6" t="s">
        <v>52</v>
      </c>
      <c r="B8" s="6" t="s">
        <v>53</v>
      </c>
      <c r="C8" s="22">
        <v>2247123.85</v>
      </c>
      <c r="D8" s="22">
        <v>345000</v>
      </c>
      <c r="E8" s="22">
        <v>1902123.85</v>
      </c>
      <c r="F8" s="22">
        <v>1902123.85</v>
      </c>
      <c r="G8" s="22"/>
      <c r="H8" s="22"/>
      <c r="I8" s="22"/>
      <c r="J8" s="22"/>
      <c r="K8" s="22"/>
      <c r="L8" s="21"/>
      <c r="M8" s="49"/>
      <c r="N8" s="54"/>
      <c r="O8" s="21"/>
    </row>
    <row r="9" spans="1:15" s="1" customFormat="1" ht="37.5" customHeight="1">
      <c r="A9" s="6" t="s">
        <v>54</v>
      </c>
      <c r="B9" s="6" t="s">
        <v>55</v>
      </c>
      <c r="C9" s="22">
        <v>2247123.85</v>
      </c>
      <c r="D9" s="22">
        <v>345000</v>
      </c>
      <c r="E9" s="22">
        <v>1902123.85</v>
      </c>
      <c r="F9" s="22">
        <v>1902123.85</v>
      </c>
      <c r="G9" s="22"/>
      <c r="H9" s="22"/>
      <c r="I9" s="22"/>
      <c r="J9" s="22"/>
      <c r="K9" s="22"/>
      <c r="L9" s="21"/>
      <c r="M9" s="49"/>
      <c r="N9" s="54"/>
      <c r="O9" s="21"/>
    </row>
    <row r="10" spans="1:15" s="1" customFormat="1" ht="25.5" customHeight="1">
      <c r="A10" s="6" t="s">
        <v>56</v>
      </c>
      <c r="B10" s="6" t="s">
        <v>57</v>
      </c>
      <c r="C10" s="22">
        <v>893123.85</v>
      </c>
      <c r="D10" s="22">
        <v>345000</v>
      </c>
      <c r="E10" s="22">
        <v>548123.85</v>
      </c>
      <c r="F10" s="22">
        <v>548123.85</v>
      </c>
      <c r="G10" s="22"/>
      <c r="H10" s="22"/>
      <c r="I10" s="22"/>
      <c r="J10" s="22"/>
      <c r="K10" s="22"/>
      <c r="L10" s="21"/>
      <c r="M10" s="49"/>
      <c r="N10" s="54"/>
      <c r="O10" s="21"/>
    </row>
    <row r="11" spans="1:15" s="1" customFormat="1" ht="25.5" customHeight="1">
      <c r="A11" s="6" t="s">
        <v>58</v>
      </c>
      <c r="B11" s="6" t="s">
        <v>59</v>
      </c>
      <c r="C11" s="22">
        <v>1354000</v>
      </c>
      <c r="D11" s="22"/>
      <c r="E11" s="22">
        <v>1354000</v>
      </c>
      <c r="F11" s="22">
        <v>1354000</v>
      </c>
      <c r="G11" s="22"/>
      <c r="H11" s="22"/>
      <c r="I11" s="22"/>
      <c r="J11" s="22"/>
      <c r="K11" s="22"/>
      <c r="L11" s="21"/>
      <c r="M11" s="49"/>
      <c r="N11" s="54"/>
      <c r="O11" s="21"/>
    </row>
    <row r="12" spans="1:15" s="1" customFormat="1" ht="25.5" customHeight="1">
      <c r="A12" s="6" t="s">
        <v>60</v>
      </c>
      <c r="B12" s="6" t="s">
        <v>61</v>
      </c>
      <c r="C12" s="22">
        <v>34716.96</v>
      </c>
      <c r="D12" s="22"/>
      <c r="E12" s="22">
        <v>34716.96</v>
      </c>
      <c r="F12" s="22">
        <v>34716.96</v>
      </c>
      <c r="G12" s="22"/>
      <c r="H12" s="22"/>
      <c r="I12" s="22"/>
      <c r="J12" s="22"/>
      <c r="K12" s="22"/>
      <c r="L12" s="21"/>
      <c r="M12" s="49"/>
      <c r="N12" s="54"/>
      <c r="O12" s="21"/>
    </row>
    <row r="13" spans="1:15" s="1" customFormat="1" ht="25.5" customHeight="1">
      <c r="A13" s="6" t="s">
        <v>62</v>
      </c>
      <c r="B13" s="6" t="s">
        <v>63</v>
      </c>
      <c r="C13" s="22">
        <v>34716.96</v>
      </c>
      <c r="D13" s="22"/>
      <c r="E13" s="22">
        <v>34716.96</v>
      </c>
      <c r="F13" s="22">
        <v>34716.96</v>
      </c>
      <c r="G13" s="22"/>
      <c r="H13" s="22"/>
      <c r="I13" s="22"/>
      <c r="J13" s="22"/>
      <c r="K13" s="22"/>
      <c r="L13" s="21"/>
      <c r="M13" s="49"/>
      <c r="N13" s="54"/>
      <c r="O13" s="21"/>
    </row>
    <row r="14" spans="1:15" s="1" customFormat="1" ht="37.5" customHeight="1">
      <c r="A14" s="6" t="s">
        <v>64</v>
      </c>
      <c r="B14" s="6" t="s">
        <v>65</v>
      </c>
      <c r="C14" s="22">
        <v>34716.96</v>
      </c>
      <c r="D14" s="22"/>
      <c r="E14" s="22">
        <v>34716.96</v>
      </c>
      <c r="F14" s="22">
        <v>34716.96</v>
      </c>
      <c r="G14" s="22"/>
      <c r="H14" s="22"/>
      <c r="I14" s="22"/>
      <c r="J14" s="22"/>
      <c r="K14" s="22"/>
      <c r="L14" s="21"/>
      <c r="M14" s="49"/>
      <c r="N14" s="54"/>
      <c r="O14" s="21"/>
    </row>
    <row r="15" spans="1:16" s="1" customFormat="1" ht="21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5" s="1" customFormat="1" ht="21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2:15" s="1" customFormat="1" ht="21" customHeight="1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2:15" s="1" customFormat="1" ht="21" customHeight="1">
      <c r="B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2:15" s="1" customFormat="1" ht="21" customHeight="1">
      <c r="B19" s="11"/>
      <c r="C19" s="11"/>
      <c r="D19" s="11"/>
      <c r="I19" s="11"/>
      <c r="K19" s="11"/>
      <c r="L19" s="11"/>
      <c r="N19" s="11"/>
      <c r="O19" s="11"/>
    </row>
    <row r="20" spans="10:13" s="1" customFormat="1" ht="21" customHeight="1">
      <c r="J20" s="11"/>
      <c r="K20" s="11"/>
      <c r="L20" s="11"/>
      <c r="M20" s="11"/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showGridLines="0" workbookViewId="0" topLeftCell="A1">
      <selection activeCell="G22" sqref="G22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66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9</v>
      </c>
      <c r="B3" s="17"/>
      <c r="C3" s="17"/>
      <c r="D3" s="17"/>
      <c r="E3" s="17"/>
      <c r="F3" s="17"/>
      <c r="G3" s="17"/>
      <c r="H3" s="18" t="s">
        <v>10</v>
      </c>
      <c r="I3" s="13"/>
      <c r="J3" s="13"/>
    </row>
    <row r="4" spans="1:10" s="1" customFormat="1" ht="21" customHeight="1">
      <c r="A4" s="4" t="s">
        <v>67</v>
      </c>
      <c r="B4" s="4"/>
      <c r="C4" s="46" t="s">
        <v>36</v>
      </c>
      <c r="D4" s="3" t="s">
        <v>68</v>
      </c>
      <c r="E4" s="4" t="s">
        <v>69</v>
      </c>
      <c r="F4" s="47" t="s">
        <v>70</v>
      </c>
      <c r="G4" s="4" t="s">
        <v>71</v>
      </c>
      <c r="H4" s="48" t="s">
        <v>72</v>
      </c>
      <c r="I4" s="13"/>
      <c r="J4" s="13"/>
    </row>
    <row r="5" spans="1:10" s="1" customFormat="1" ht="21" customHeight="1">
      <c r="A5" s="4" t="s">
        <v>73</v>
      </c>
      <c r="B5" s="4" t="s">
        <v>74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50</v>
      </c>
      <c r="B6" s="5" t="s">
        <v>50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51</v>
      </c>
      <c r="B7" s="6" t="s">
        <v>36</v>
      </c>
      <c r="C7" s="22">
        <v>2281840.81</v>
      </c>
      <c r="D7" s="22">
        <v>927840.81</v>
      </c>
      <c r="E7" s="22">
        <v>1354000</v>
      </c>
      <c r="F7" s="22"/>
      <c r="G7" s="21"/>
      <c r="H7" s="49"/>
      <c r="I7" s="13"/>
      <c r="J7" s="13"/>
    </row>
    <row r="8" spans="1:8" s="1" customFormat="1" ht="18.75" customHeight="1">
      <c r="A8" s="6" t="s">
        <v>52</v>
      </c>
      <c r="B8" s="6" t="s">
        <v>53</v>
      </c>
      <c r="C8" s="22">
        <v>2247123.85</v>
      </c>
      <c r="D8" s="22">
        <v>893123.85</v>
      </c>
      <c r="E8" s="22">
        <v>1354000</v>
      </c>
      <c r="F8" s="22"/>
      <c r="G8" s="21"/>
      <c r="H8" s="49"/>
    </row>
    <row r="9" spans="1:8" s="1" customFormat="1" ht="18.75" customHeight="1">
      <c r="A9" s="6" t="s">
        <v>54</v>
      </c>
      <c r="B9" s="6" t="s">
        <v>55</v>
      </c>
      <c r="C9" s="22">
        <v>2247123.85</v>
      </c>
      <c r="D9" s="22">
        <v>893123.85</v>
      </c>
      <c r="E9" s="22">
        <v>1354000</v>
      </c>
      <c r="F9" s="22"/>
      <c r="G9" s="21"/>
      <c r="H9" s="49"/>
    </row>
    <row r="10" spans="1:8" s="1" customFormat="1" ht="18.75" customHeight="1">
      <c r="A10" s="6" t="s">
        <v>56</v>
      </c>
      <c r="B10" s="6" t="s">
        <v>57</v>
      </c>
      <c r="C10" s="22">
        <v>893123.85</v>
      </c>
      <c r="D10" s="22">
        <v>893123.85</v>
      </c>
      <c r="E10" s="22"/>
      <c r="F10" s="22"/>
      <c r="G10" s="21"/>
      <c r="H10" s="49"/>
    </row>
    <row r="11" spans="1:8" s="1" customFormat="1" ht="18.75" customHeight="1">
      <c r="A11" s="6" t="s">
        <v>58</v>
      </c>
      <c r="B11" s="6" t="s">
        <v>59</v>
      </c>
      <c r="C11" s="22">
        <v>1354000</v>
      </c>
      <c r="D11" s="22"/>
      <c r="E11" s="22">
        <v>1354000</v>
      </c>
      <c r="F11" s="22"/>
      <c r="G11" s="21"/>
      <c r="H11" s="49"/>
    </row>
    <row r="12" spans="1:8" s="1" customFormat="1" ht="18.75" customHeight="1">
      <c r="A12" s="6" t="s">
        <v>60</v>
      </c>
      <c r="B12" s="6" t="s">
        <v>61</v>
      </c>
      <c r="C12" s="22">
        <v>34716.96</v>
      </c>
      <c r="D12" s="22">
        <v>34716.96</v>
      </c>
      <c r="E12" s="22"/>
      <c r="F12" s="22"/>
      <c r="G12" s="21"/>
      <c r="H12" s="49"/>
    </row>
    <row r="13" spans="1:8" s="1" customFormat="1" ht="18.75" customHeight="1">
      <c r="A13" s="6" t="s">
        <v>62</v>
      </c>
      <c r="B13" s="6" t="s">
        <v>63</v>
      </c>
      <c r="C13" s="22">
        <v>34716.96</v>
      </c>
      <c r="D13" s="22">
        <v>34716.96</v>
      </c>
      <c r="E13" s="22"/>
      <c r="F13" s="22"/>
      <c r="G13" s="21"/>
      <c r="H13" s="49"/>
    </row>
    <row r="14" spans="1:8" s="1" customFormat="1" ht="18.75" customHeight="1">
      <c r="A14" s="6" t="s">
        <v>64</v>
      </c>
      <c r="B14" s="6" t="s">
        <v>65</v>
      </c>
      <c r="C14" s="22">
        <v>34716.96</v>
      </c>
      <c r="D14" s="22">
        <v>34716.96</v>
      </c>
      <c r="E14" s="22"/>
      <c r="F14" s="22"/>
      <c r="G14" s="21"/>
      <c r="H14" s="49"/>
    </row>
    <row r="15" spans="1:10" s="1" customFormat="1" ht="21" customHeight="1">
      <c r="A15" s="13"/>
      <c r="B15" s="13"/>
      <c r="D15" s="13"/>
      <c r="E15" s="13"/>
      <c r="F15" s="13"/>
      <c r="G15" s="13"/>
      <c r="H15" s="13"/>
      <c r="I15" s="13"/>
      <c r="J15" s="13"/>
    </row>
    <row r="16" spans="1:10" s="1" customFormat="1" ht="21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s="1" customFormat="1" ht="21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s="1" customFormat="1" ht="21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s="1" customFormat="1" ht="21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pans="1:10" s="1" customFormat="1" ht="21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</row>
    <row r="21" spans="1:10" s="1" customFormat="1" ht="21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</row>
    <row r="22" spans="1:10" s="1" customFormat="1" ht="21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s="1" customFormat="1" ht="21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="1" customFormat="1" ht="21" customHeight="1"/>
    <row r="25" spans="1:10" s="1" customFormat="1" ht="21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D26" sqref="D26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75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9</v>
      </c>
      <c r="B3" s="17"/>
      <c r="C3" s="17"/>
      <c r="D3" s="17"/>
      <c r="E3" s="17"/>
      <c r="F3" s="18" t="s">
        <v>10</v>
      </c>
      <c r="G3" s="13"/>
    </row>
    <row r="4" spans="1:7" s="1" customFormat="1" ht="17.25" customHeight="1">
      <c r="A4" s="4" t="s">
        <v>11</v>
      </c>
      <c r="B4" s="3"/>
      <c r="C4" s="4" t="s">
        <v>76</v>
      </c>
      <c r="D4" s="4"/>
      <c r="E4" s="4"/>
      <c r="F4" s="4"/>
      <c r="G4" s="13"/>
    </row>
    <row r="5" spans="1:7" s="1" customFormat="1" ht="17.25" customHeight="1">
      <c r="A5" s="4" t="s">
        <v>13</v>
      </c>
      <c r="B5" s="5" t="s">
        <v>14</v>
      </c>
      <c r="C5" s="19" t="s">
        <v>15</v>
      </c>
      <c r="D5" s="34" t="s">
        <v>36</v>
      </c>
      <c r="E5" s="19" t="s">
        <v>77</v>
      </c>
      <c r="F5" s="34" t="s">
        <v>78</v>
      </c>
      <c r="G5" s="13"/>
    </row>
    <row r="6" spans="1:7" s="1" customFormat="1" ht="17.25" customHeight="1">
      <c r="A6" s="35" t="s">
        <v>79</v>
      </c>
      <c r="B6" s="36">
        <v>1936840.81</v>
      </c>
      <c r="C6" s="37" t="s">
        <v>80</v>
      </c>
      <c r="D6" s="7">
        <f>'财拨总表（引用）'!B7</f>
        <v>1936840.81</v>
      </c>
      <c r="E6" s="7">
        <f>'财拨总表（引用）'!C7</f>
        <v>1936840.81</v>
      </c>
      <c r="F6" s="7">
        <f>'财拨总表（引用）'!D7</f>
        <v>0</v>
      </c>
      <c r="G6" s="13"/>
    </row>
    <row r="7" spans="1:7" s="1" customFormat="1" ht="17.25" customHeight="1">
      <c r="A7" s="35" t="s">
        <v>81</v>
      </c>
      <c r="B7" s="36">
        <v>1936840.81</v>
      </c>
      <c r="C7" s="38" t="str">
        <f>'财拨总表（引用）'!A8</f>
        <v>一般公共服务支出</v>
      </c>
      <c r="D7" s="39">
        <f>'财拨总表（引用）'!B8</f>
        <v>1902123.85</v>
      </c>
      <c r="E7" s="39">
        <f>'财拨总表（引用）'!C8</f>
        <v>1902123.85</v>
      </c>
      <c r="F7" s="39">
        <f>'财拨总表（引用）'!D8</f>
        <v>0</v>
      </c>
      <c r="G7" s="13"/>
    </row>
    <row r="8" spans="1:7" s="1" customFormat="1" ht="17.25" customHeight="1">
      <c r="A8" s="35" t="s">
        <v>82</v>
      </c>
      <c r="B8" s="36"/>
      <c r="C8" s="38" t="str">
        <f>'财拨总表（引用）'!A9</f>
        <v>社会保障和就业支出</v>
      </c>
      <c r="D8" s="39">
        <f>'财拨总表（引用）'!B9</f>
        <v>34716.96</v>
      </c>
      <c r="E8" s="39">
        <f>'财拨总表（引用）'!C9</f>
        <v>34716.96</v>
      </c>
      <c r="F8" s="39">
        <f>'财拨总表（引用）'!D9</f>
        <v>0</v>
      </c>
      <c r="G8" s="13"/>
    </row>
    <row r="9" spans="1:7" s="1" customFormat="1" ht="17.25" customHeight="1">
      <c r="A9" s="35" t="s">
        <v>83</v>
      </c>
      <c r="B9" s="36"/>
      <c r="C9" s="38">
        <f>'财拨总表（引用）'!A10</f>
        <v>0</v>
      </c>
      <c r="D9" s="39">
        <f>'财拨总表（引用）'!B10</f>
        <v>0</v>
      </c>
      <c r="E9" s="39">
        <f>'财拨总表（引用）'!C10</f>
        <v>0</v>
      </c>
      <c r="F9" s="39">
        <f>'财拨总表（引用）'!D10</f>
        <v>0</v>
      </c>
      <c r="G9" s="13"/>
    </row>
    <row r="10" spans="1:7" s="1" customFormat="1" ht="17.25" customHeight="1">
      <c r="A10" s="35" t="s">
        <v>84</v>
      </c>
      <c r="B10" s="21"/>
      <c r="C10" s="38">
        <f>'财拨总表（引用）'!A11</f>
        <v>0</v>
      </c>
      <c r="D10" s="39">
        <f>'财拨总表（引用）'!B11</f>
        <v>0</v>
      </c>
      <c r="E10" s="39">
        <f>'财拨总表（引用）'!C11</f>
        <v>0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85</v>
      </c>
      <c r="B49" s="21"/>
      <c r="C49" s="39" t="s">
        <v>86</v>
      </c>
      <c r="D49" s="39"/>
      <c r="E49" s="39"/>
      <c r="F49" s="21"/>
      <c r="G49" s="13"/>
    </row>
    <row r="50" spans="1:7" s="1" customFormat="1" ht="17.25" customHeight="1">
      <c r="A50" s="17" t="s">
        <v>87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88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31</v>
      </c>
      <c r="B54" s="7">
        <f>B6</f>
        <v>1936840.81</v>
      </c>
      <c r="C54" s="44" t="s">
        <v>32</v>
      </c>
      <c r="D54" s="7">
        <f>'财拨总表（引用）'!B7</f>
        <v>1936840.81</v>
      </c>
      <c r="E54" s="7">
        <f>'财拨总表（引用）'!C7</f>
        <v>1936840.81</v>
      </c>
      <c r="F54" s="7">
        <f>'财拨总表（引用）'!D7</f>
        <v>0</v>
      </c>
      <c r="G54" s="1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45" t="s">
        <v>89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45" t="s">
        <v>89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1">
      <selection activeCell="E17" sqref="E17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90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67</v>
      </c>
      <c r="B4" s="4"/>
      <c r="C4" s="4" t="s">
        <v>91</v>
      </c>
      <c r="D4" s="4"/>
      <c r="E4" s="4"/>
      <c r="F4" s="13"/>
      <c r="G4" s="13"/>
    </row>
    <row r="5" spans="1:7" s="1" customFormat="1" ht="21" customHeight="1">
      <c r="A5" s="4" t="s">
        <v>73</v>
      </c>
      <c r="B5" s="4" t="s">
        <v>74</v>
      </c>
      <c r="C5" s="4" t="s">
        <v>36</v>
      </c>
      <c r="D5" s="4" t="s">
        <v>68</v>
      </c>
      <c r="E5" s="4" t="s">
        <v>69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51</v>
      </c>
      <c r="B7" s="6" t="s">
        <v>36</v>
      </c>
      <c r="C7" s="22">
        <v>1936840.81</v>
      </c>
      <c r="D7" s="22">
        <v>582840.81</v>
      </c>
      <c r="E7" s="21">
        <v>1354000</v>
      </c>
      <c r="F7" s="13"/>
      <c r="G7" s="13"/>
    </row>
    <row r="8" spans="1:5" s="1" customFormat="1" ht="18.75" customHeight="1">
      <c r="A8" s="6" t="s">
        <v>52</v>
      </c>
      <c r="B8" s="6" t="s">
        <v>53</v>
      </c>
      <c r="C8" s="22">
        <v>1902123.85</v>
      </c>
      <c r="D8" s="22">
        <v>548123.85</v>
      </c>
      <c r="E8" s="21">
        <v>1354000</v>
      </c>
    </row>
    <row r="9" spans="1:5" s="1" customFormat="1" ht="18.75" customHeight="1">
      <c r="A9" s="6" t="s">
        <v>54</v>
      </c>
      <c r="B9" s="6" t="s">
        <v>55</v>
      </c>
      <c r="C9" s="22">
        <v>1902123.85</v>
      </c>
      <c r="D9" s="22">
        <v>548123.85</v>
      </c>
      <c r="E9" s="21">
        <v>1354000</v>
      </c>
    </row>
    <row r="10" spans="1:5" s="1" customFormat="1" ht="18.75" customHeight="1">
      <c r="A10" s="6" t="s">
        <v>56</v>
      </c>
      <c r="B10" s="6" t="s">
        <v>57</v>
      </c>
      <c r="C10" s="22">
        <v>548123.85</v>
      </c>
      <c r="D10" s="22">
        <v>548123.85</v>
      </c>
      <c r="E10" s="21"/>
    </row>
    <row r="11" spans="1:5" s="1" customFormat="1" ht="18.75" customHeight="1">
      <c r="A11" s="6" t="s">
        <v>58</v>
      </c>
      <c r="B11" s="6" t="s">
        <v>59</v>
      </c>
      <c r="C11" s="22">
        <v>1354000</v>
      </c>
      <c r="D11" s="22"/>
      <c r="E11" s="21">
        <v>1354000</v>
      </c>
    </row>
    <row r="12" spans="1:5" s="1" customFormat="1" ht="18.75" customHeight="1">
      <c r="A12" s="6" t="s">
        <v>60</v>
      </c>
      <c r="B12" s="6" t="s">
        <v>61</v>
      </c>
      <c r="C12" s="22">
        <v>34716.96</v>
      </c>
      <c r="D12" s="22">
        <v>34716.96</v>
      </c>
      <c r="E12" s="21"/>
    </row>
    <row r="13" spans="1:5" s="1" customFormat="1" ht="18.75" customHeight="1">
      <c r="A13" s="6" t="s">
        <v>62</v>
      </c>
      <c r="B13" s="6" t="s">
        <v>63</v>
      </c>
      <c r="C13" s="22">
        <v>34716.96</v>
      </c>
      <c r="D13" s="22">
        <v>34716.96</v>
      </c>
      <c r="E13" s="21"/>
    </row>
    <row r="14" spans="1:5" s="1" customFormat="1" ht="18.75" customHeight="1">
      <c r="A14" s="6" t="s">
        <v>64</v>
      </c>
      <c r="B14" s="6" t="s">
        <v>65</v>
      </c>
      <c r="C14" s="22">
        <v>34716.96</v>
      </c>
      <c r="D14" s="22">
        <v>34716.96</v>
      </c>
      <c r="E14" s="21"/>
    </row>
    <row r="15" spans="1:7" s="1" customFormat="1" ht="21" customHeight="1">
      <c r="A15" s="13"/>
      <c r="B15" s="13"/>
      <c r="C15" s="13"/>
      <c r="D15" s="13"/>
      <c r="E15" s="13"/>
      <c r="F15" s="13"/>
      <c r="G15" s="13"/>
    </row>
    <row r="16" spans="1:7" s="1" customFormat="1" ht="21" customHeight="1">
      <c r="A16" s="13"/>
      <c r="B16" s="13"/>
      <c r="C16" s="13"/>
      <c r="D16" s="13"/>
      <c r="E16" s="13"/>
      <c r="F16" s="13"/>
      <c r="G16" s="13"/>
    </row>
    <row r="17" spans="1:7" s="1" customFormat="1" ht="21" customHeight="1">
      <c r="A17" s="13"/>
      <c r="B17" s="13"/>
      <c r="C17" s="13"/>
      <c r="D17" s="13"/>
      <c r="E17" s="13"/>
      <c r="F17" s="13"/>
      <c r="G17" s="13"/>
    </row>
    <row r="18" spans="1:7" s="1" customFormat="1" ht="21" customHeight="1">
      <c r="A18" s="13"/>
      <c r="B18" s="13"/>
      <c r="C18" s="13"/>
      <c r="D18" s="13"/>
      <c r="E18" s="13"/>
      <c r="F18" s="13"/>
      <c r="G18" s="13"/>
    </row>
    <row r="19" spans="1:7" s="1" customFormat="1" ht="21" customHeight="1">
      <c r="A19" s="13"/>
      <c r="B19" s="13"/>
      <c r="C19" s="13"/>
      <c r="D19" s="13"/>
      <c r="E19" s="13"/>
      <c r="F19" s="13"/>
      <c r="G19" s="13"/>
    </row>
    <row r="20" spans="1:7" s="1" customFormat="1" ht="21" customHeight="1">
      <c r="A20" s="13"/>
      <c r="B20" s="13"/>
      <c r="C20" s="13"/>
      <c r="D20" s="13"/>
      <c r="E20" s="13"/>
      <c r="F20" s="13"/>
      <c r="G20" s="13"/>
    </row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pans="1:7" s="1" customFormat="1" ht="21" customHeight="1">
      <c r="A22" s="13"/>
      <c r="B22" s="13"/>
      <c r="C22" s="13"/>
      <c r="D22" s="13"/>
      <c r="E22" s="13"/>
      <c r="F22" s="13"/>
      <c r="G22" s="13"/>
    </row>
    <row r="23" spans="1:7" s="1" customFormat="1" ht="21" customHeight="1">
      <c r="A23" s="13"/>
      <c r="B23" s="13"/>
      <c r="C23" s="13"/>
      <c r="D23" s="13"/>
      <c r="E23" s="13"/>
      <c r="F23" s="13"/>
      <c r="G23" s="13"/>
    </row>
    <row r="24" s="1" customFormat="1" ht="21" customHeight="1"/>
    <row r="25" spans="1:7" s="1" customFormat="1" ht="21" customHeight="1">
      <c r="A25" s="13"/>
      <c r="B25" s="13"/>
      <c r="C25" s="13"/>
      <c r="D25" s="13"/>
      <c r="E25" s="13"/>
      <c r="F25" s="13"/>
      <c r="G25" s="13"/>
    </row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0"/>
  <sheetViews>
    <sheetView showGridLines="0" workbookViewId="0" topLeftCell="A1">
      <selection activeCell="E20" sqref="E20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92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93</v>
      </c>
      <c r="B4" s="4"/>
      <c r="C4" s="4" t="s">
        <v>94</v>
      </c>
      <c r="D4" s="4"/>
      <c r="E4" s="4"/>
      <c r="F4" s="13"/>
      <c r="G4" s="13"/>
    </row>
    <row r="5" spans="1:7" s="1" customFormat="1" ht="21" customHeight="1">
      <c r="A5" s="4" t="s">
        <v>73</v>
      </c>
      <c r="B5" s="3" t="s">
        <v>74</v>
      </c>
      <c r="C5" s="19" t="s">
        <v>36</v>
      </c>
      <c r="D5" s="19" t="s">
        <v>95</v>
      </c>
      <c r="E5" s="19" t="s">
        <v>96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51</v>
      </c>
      <c r="B7" s="6" t="s">
        <v>36</v>
      </c>
      <c r="C7" s="22">
        <v>582840.81</v>
      </c>
      <c r="D7" s="22">
        <v>539640.81</v>
      </c>
      <c r="E7" s="21">
        <v>43200</v>
      </c>
      <c r="F7" s="31"/>
      <c r="G7" s="31"/>
      <c r="H7" s="11"/>
    </row>
    <row r="8" spans="1:5" s="1" customFormat="1" ht="18.75" customHeight="1">
      <c r="A8" s="6"/>
      <c r="B8" s="6" t="s">
        <v>97</v>
      </c>
      <c r="C8" s="22">
        <v>539400.81</v>
      </c>
      <c r="D8" s="22">
        <v>539400.81</v>
      </c>
      <c r="E8" s="21"/>
    </row>
    <row r="9" spans="1:5" s="1" customFormat="1" ht="18.75" customHeight="1">
      <c r="A9" s="6" t="s">
        <v>98</v>
      </c>
      <c r="B9" s="6" t="s">
        <v>99</v>
      </c>
      <c r="C9" s="22">
        <v>125784</v>
      </c>
      <c r="D9" s="22">
        <v>125784</v>
      </c>
      <c r="E9" s="21"/>
    </row>
    <row r="10" spans="1:5" s="1" customFormat="1" ht="18.75" customHeight="1">
      <c r="A10" s="6" t="s">
        <v>100</v>
      </c>
      <c r="B10" s="6" t="s">
        <v>101</v>
      </c>
      <c r="C10" s="22">
        <v>82020</v>
      </c>
      <c r="D10" s="22">
        <v>82020</v>
      </c>
      <c r="E10" s="21"/>
    </row>
    <row r="11" spans="1:5" s="1" customFormat="1" ht="18.75" customHeight="1">
      <c r="A11" s="6" t="s">
        <v>102</v>
      </c>
      <c r="B11" s="6" t="s">
        <v>103</v>
      </c>
      <c r="C11" s="22">
        <v>206520.1</v>
      </c>
      <c r="D11" s="22">
        <v>206520.1</v>
      </c>
      <c r="E11" s="21"/>
    </row>
    <row r="12" spans="1:5" s="1" customFormat="1" ht="18.75" customHeight="1">
      <c r="A12" s="6" t="s">
        <v>104</v>
      </c>
      <c r="B12" s="6" t="s">
        <v>105</v>
      </c>
      <c r="C12" s="22">
        <v>9537</v>
      </c>
      <c r="D12" s="22">
        <v>9537</v>
      </c>
      <c r="E12" s="21"/>
    </row>
    <row r="13" spans="1:5" s="1" customFormat="1" ht="18.75" customHeight="1">
      <c r="A13" s="6" t="s">
        <v>106</v>
      </c>
      <c r="B13" s="6" t="s">
        <v>107</v>
      </c>
      <c r="C13" s="22">
        <v>34716.96</v>
      </c>
      <c r="D13" s="22">
        <v>34716.96</v>
      </c>
      <c r="E13" s="21"/>
    </row>
    <row r="14" spans="1:5" s="1" customFormat="1" ht="18.75" customHeight="1">
      <c r="A14" s="6" t="s">
        <v>108</v>
      </c>
      <c r="B14" s="6" t="s">
        <v>109</v>
      </c>
      <c r="C14" s="22">
        <v>29959.42</v>
      </c>
      <c r="D14" s="22">
        <v>29959.42</v>
      </c>
      <c r="E14" s="21"/>
    </row>
    <row r="15" spans="1:5" s="1" customFormat="1" ht="18.75" customHeight="1">
      <c r="A15" s="6" t="s">
        <v>110</v>
      </c>
      <c r="B15" s="6" t="s">
        <v>111</v>
      </c>
      <c r="C15" s="22">
        <v>50863.33</v>
      </c>
      <c r="D15" s="22">
        <v>50863.33</v>
      </c>
      <c r="E15" s="21"/>
    </row>
    <row r="16" spans="1:5" s="1" customFormat="1" ht="18.75" customHeight="1">
      <c r="A16" s="6"/>
      <c r="B16" s="6" t="s">
        <v>112</v>
      </c>
      <c r="C16" s="22">
        <v>43200</v>
      </c>
      <c r="D16" s="22"/>
      <c r="E16" s="21">
        <v>43200</v>
      </c>
    </row>
    <row r="17" spans="1:5" s="1" customFormat="1" ht="18.75" customHeight="1">
      <c r="A17" s="6" t="s">
        <v>113</v>
      </c>
      <c r="B17" s="6" t="s">
        <v>114</v>
      </c>
      <c r="C17" s="22">
        <v>43200</v>
      </c>
      <c r="D17" s="22"/>
      <c r="E17" s="21">
        <v>43200</v>
      </c>
    </row>
    <row r="18" spans="1:5" s="1" customFormat="1" ht="18.75" customHeight="1">
      <c r="A18" s="6"/>
      <c r="B18" s="6" t="s">
        <v>115</v>
      </c>
      <c r="C18" s="22">
        <v>240</v>
      </c>
      <c r="D18" s="22">
        <v>240</v>
      </c>
      <c r="E18" s="21"/>
    </row>
    <row r="19" spans="1:5" s="1" customFormat="1" ht="18.75" customHeight="1">
      <c r="A19" s="6" t="s">
        <v>116</v>
      </c>
      <c r="B19" s="6" t="s">
        <v>117</v>
      </c>
      <c r="C19" s="22">
        <v>240</v>
      </c>
      <c r="D19" s="22">
        <v>240</v>
      </c>
      <c r="E19" s="21"/>
    </row>
    <row r="20" spans="1:8" s="1" customFormat="1" ht="21" customHeight="1">
      <c r="A20" s="13"/>
      <c r="B20" s="13"/>
      <c r="C20" s="13"/>
      <c r="D20" s="13"/>
      <c r="E20" s="13"/>
      <c r="F20" s="13"/>
      <c r="G20" s="13"/>
      <c r="H20" s="11"/>
    </row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pans="1:6" s="1" customFormat="1" ht="21" customHeight="1">
      <c r="A22" s="13"/>
      <c r="B22" s="13"/>
      <c r="C22" s="13"/>
      <c r="D22" s="13"/>
      <c r="E22" s="13"/>
      <c r="F22" s="13"/>
    </row>
    <row r="23" spans="1:7" s="1" customFormat="1" ht="21" customHeight="1">
      <c r="A23" s="13"/>
      <c r="B23" s="13"/>
      <c r="C23" s="13"/>
      <c r="D23" s="13"/>
      <c r="E23" s="13"/>
      <c r="F23" s="13"/>
      <c r="G23" s="13"/>
    </row>
    <row r="24" spans="1:7" s="1" customFormat="1" ht="21" customHeight="1">
      <c r="A24" s="13"/>
      <c r="B24" s="13"/>
      <c r="C24" s="13"/>
      <c r="D24" s="13"/>
      <c r="E24" s="13"/>
      <c r="F24" s="13"/>
      <c r="G24" s="13"/>
    </row>
    <row r="25" spans="1:7" s="1" customFormat="1" ht="21" customHeight="1">
      <c r="A25" s="13"/>
      <c r="B25" s="13"/>
      <c r="C25" s="13"/>
      <c r="D25" s="13"/>
      <c r="E25" s="13"/>
      <c r="F25" s="13"/>
      <c r="G25" s="13"/>
    </row>
    <row r="26" spans="1:7" s="1" customFormat="1" ht="21" customHeight="1">
      <c r="A26" s="13"/>
      <c r="B26" s="13"/>
      <c r="C26" s="13"/>
      <c r="D26" s="13"/>
      <c r="E26" s="13"/>
      <c r="F26" s="13"/>
      <c r="G26" s="13"/>
    </row>
    <row r="27" spans="1:7" s="1" customFormat="1" ht="21" customHeight="1">
      <c r="A27" s="13"/>
      <c r="B27" s="13"/>
      <c r="C27" s="13"/>
      <c r="D27" s="13"/>
      <c r="E27" s="13"/>
      <c r="F27" s="13"/>
      <c r="G27" s="13"/>
    </row>
    <row r="28" spans="1:7" s="1" customFormat="1" ht="21" customHeight="1">
      <c r="A28" s="13"/>
      <c r="B28" s="13"/>
      <c r="C28" s="13"/>
      <c r="D28" s="13"/>
      <c r="E28" s="13"/>
      <c r="F28" s="13"/>
      <c r="G28" s="13"/>
    </row>
    <row r="29" s="1" customFormat="1" ht="21" customHeight="1"/>
    <row r="30" spans="1:7" s="1" customFormat="1" ht="21" customHeight="1">
      <c r="A30" s="13"/>
      <c r="B30" s="13"/>
      <c r="C30" s="13"/>
      <c r="D30" s="13"/>
      <c r="E30" s="13"/>
      <c r="F30" s="13"/>
      <c r="G30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F19" sqref="F19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118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9</v>
      </c>
      <c r="B3" s="24"/>
      <c r="C3" s="24"/>
      <c r="D3" s="25"/>
      <c r="E3" s="25"/>
      <c r="F3" s="25"/>
      <c r="G3" s="18" t="s">
        <v>10</v>
      </c>
    </row>
    <row r="4" spans="1:7" s="1" customFormat="1" ht="31.5" customHeight="1">
      <c r="A4" s="5" t="s">
        <v>119</v>
      </c>
      <c r="B4" s="5" t="s">
        <v>120</v>
      </c>
      <c r="C4" s="5" t="s">
        <v>36</v>
      </c>
      <c r="D4" s="26" t="s">
        <v>121</v>
      </c>
      <c r="E4" s="5" t="s">
        <v>122</v>
      </c>
      <c r="F4" s="27" t="s">
        <v>123</v>
      </c>
      <c r="G4" s="5" t="s">
        <v>124</v>
      </c>
    </row>
    <row r="5" spans="1:7" s="1" customFormat="1" ht="21.75" customHeight="1">
      <c r="A5" s="28" t="s">
        <v>50</v>
      </c>
      <c r="B5" s="28" t="s">
        <v>50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 t="s">
        <v>51</v>
      </c>
      <c r="B6" s="6" t="s">
        <v>36</v>
      </c>
      <c r="C6" s="22">
        <v>2000</v>
      </c>
      <c r="D6" s="22"/>
      <c r="E6" s="22">
        <v>2000</v>
      </c>
      <c r="F6" s="21"/>
      <c r="G6" s="21"/>
    </row>
    <row r="7" spans="1:7" s="1" customFormat="1" ht="22.5" customHeight="1">
      <c r="A7" s="6" t="s">
        <v>125</v>
      </c>
      <c r="B7" s="6" t="s">
        <v>126</v>
      </c>
      <c r="C7" s="22">
        <v>2000</v>
      </c>
      <c r="D7" s="22"/>
      <c r="E7" s="22">
        <v>2000</v>
      </c>
      <c r="F7" s="21"/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E15" sqref="E15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127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67</v>
      </c>
      <c r="B4" s="4"/>
      <c r="C4" s="4" t="s">
        <v>91</v>
      </c>
      <c r="D4" s="4"/>
      <c r="E4" s="4"/>
      <c r="F4" s="13"/>
      <c r="G4" s="13"/>
    </row>
    <row r="5" spans="1:7" s="1" customFormat="1" ht="21" customHeight="1">
      <c r="A5" s="4" t="s">
        <v>73</v>
      </c>
      <c r="B5" s="3" t="s">
        <v>74</v>
      </c>
      <c r="C5" s="19" t="s">
        <v>36</v>
      </c>
      <c r="D5" s="19" t="s">
        <v>68</v>
      </c>
      <c r="E5" s="19" t="s">
        <v>69</v>
      </c>
      <c r="F5" s="13"/>
      <c r="G5" s="13"/>
    </row>
    <row r="6" spans="1:8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destiny_lb</cp:lastModifiedBy>
  <dcterms:created xsi:type="dcterms:W3CDTF">2020-06-19T06:51:22Z</dcterms:created>
  <dcterms:modified xsi:type="dcterms:W3CDTF">2021-05-28T07:14:50Z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EA86A24853A94B54AC7875D748E4239D</vt:lpwstr>
  </property>
</Properties>
</file>