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采购预算表" sheetId="9" r:id="rId9"/>
    <sheet name="政府性基金" sheetId="10" r:id="rId10"/>
    <sheet name="支出总表（引用）" sheetId="11" r:id="rId11"/>
    <sheet name="财拨总表（引用）" sheetId="12" r:id="rId12"/>
  </sheets>
  <definedNames>
    <definedName name="_xlnm.Print_Area" localSheetId="2">'部门收入总表'!$A$1:$O$28</definedName>
    <definedName name="_xlnm.Print_Area" localSheetId="3">'部门支出总表'!$A$1:$H$27</definedName>
    <definedName name="_xlnm.Print_Area" localSheetId="4">'财拨收支总表'!$A$1:$F$27</definedName>
    <definedName name="_xlnm.Print_Area" localSheetId="11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'收支预算总表'!$A$1:$D$24</definedName>
    <definedName name="_xlnm.Print_Area" localSheetId="6">'一般公共预算基本支出表'!$A$1:$E$43</definedName>
    <definedName name="_xlnm.Print_Area" localSheetId="5">'一般公共预算支出表'!$A$1:$E$33</definedName>
    <definedName name="_xlnm.Print_Area" localSheetId="9">'政府性基金'!$A$1:$E$18</definedName>
    <definedName name="_xlnm.Print_Area" localSheetId="10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1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9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<sst xmlns="http://schemas.openxmlformats.org/spreadsheetml/2006/main" count="389" uniqueCount="203">
  <si>
    <t>总计</t>
  </si>
  <si>
    <t>2021年部门预算表</t>
  </si>
  <si>
    <t>部门名称：</t>
  </si>
  <si>
    <r>
      <t xml:space="preserve"> </t>
    </r>
    <r>
      <rPr>
        <sz val="18"/>
        <color indexed="8"/>
        <rFont val="宋体"/>
        <family val="0"/>
      </rPr>
      <t xml:space="preserve">  </t>
    </r>
    <r>
      <rPr>
        <sz val="18"/>
        <color indexed="8"/>
        <rFont val="宋体"/>
        <family val="0"/>
      </rPr>
      <t>桃源街道办事处</t>
    </r>
  </si>
  <si>
    <t>编制日期：</t>
  </si>
  <si>
    <t>编制单位：</t>
  </si>
  <si>
    <t>桃源街办</t>
  </si>
  <si>
    <t>单位负责人签章：</t>
  </si>
  <si>
    <t>财务负责人签章：</t>
  </si>
  <si>
    <t>制表人签章：</t>
  </si>
  <si>
    <t>收支预算总表</t>
  </si>
  <si>
    <t>填报单位:040001南昌市西湖区人民政府桃源街道办事处本级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</si>
  <si>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</si>
  <si>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</si>
  <si>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</si>
  <si>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</si>
  <si>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</si>
  <si>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</si>
  <si>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</si>
  <si>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</si>
  <si>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</si>
  <si>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</si>
  <si>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</si>
  <si>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</si>
  <si>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</si>
  <si>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</si>
  <si>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</si>
  <si>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</si>
  <si>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</si>
  <si>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</si>
  <si>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</si>
  <si>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</si>
  <si>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</si>
  <si>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</si>
  <si>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</si>
  <si>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</si>
  <si>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</si>
  <si>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</si>
  <si>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</si>
  <si>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</si>
  <si>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</si>
  <si>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</si>
  <si>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</si>
  <si>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</si>
  <si>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</si>
  <si>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</si>
  <si>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</si>
  <si>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</si>
  <si>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</si>
  <si>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</si>
  <si>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</si>
  <si>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</si>
  <si>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</si>
  <si>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</si>
  <si>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</si>
  <si>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</si>
  <si>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</si>
  <si>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</si>
  <si>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</si>
  <si>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</si>
  <si>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</si>
  <si>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</si>
  <si>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</si>
  <si>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</si>
  <si>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</si>
  <si>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</si>
  <si>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</si>
  <si>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</si>
  <si>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</si>
  <si>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</si>
  <si>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</si>
  <si>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</si>
  <si>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</si>
  <si>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</si>
  <si>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</si>
  <si>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</si>
  <si>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</si>
  <si>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</si>
  <si>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</si>
  <si>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</si>
  <si>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</si>
  <si>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</si>
  <si>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</si>
  <si>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</si>
  <si>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</si>
  <si>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</si>
  <si>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</si>
  <si>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</si>
  <si>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</si>
  <si>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</si>
  <si>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</si>
  <si>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</si>
  <si>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</si>
  <si>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</si>
  <si>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</si>
  <si>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</si>
  <si>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</si>
  <si>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</si>
  <si>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</si>
  <si>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</si>
  <si>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</si>
  <si>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</si>
  <si>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</si>
  <si>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</si>
  <si>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</si>
  <si>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</si>
  <si>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</si>
  <si>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</si>
  <si>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</si>
  <si>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3010303</t>
  </si>
  <si>
    <t>　年终一次性奖金</t>
  </si>
  <si>
    <t>3010704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</si>
  <si>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</si>
  <si>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</si>
  <si>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</si>
  <si>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</si>
  <si>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</si>
  <si>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</si>
  <si>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</si>
  <si>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</si>
  <si>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</si>
  <si>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</si>
  <si>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</si>
  <si>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3019901</t>
  </si>
  <si>
    <t>　聘用人员工资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</si>
  <si>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</si>
  <si>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</si>
  <si>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</si>
  <si>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</si>
  <si>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</si>
  <si>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</si>
  <si>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</si>
  <si>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</si>
  <si>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</si>
  <si>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30226</t>
  </si>
  <si>
    <t>　劳务费</t>
  </si>
  <si>
    <t>30227</t>
  </si>
  <si>
    <t>　委托业务费</t>
  </si>
  <si>
    <t>30239</t>
  </si>
  <si>
    <t>　其他交通费用</t>
  </si>
  <si>
    <t>30299</t>
  </si>
  <si>
    <t>　其他商品和服务支出</t>
  </si>
  <si>
    <t>对个人和家庭的补助</t>
  </si>
  <si>
    <t>3030206</t>
  </si>
  <si>
    <t>　退休福利费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</si>
  <si>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</si>
  <si>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</si>
  <si>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</si>
  <si>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</si>
  <si>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</si>
  <si>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</si>
  <si>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</si>
  <si>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</si>
  <si>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</si>
  <si>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</si>
  <si>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政府采购预算表</t>
  </si>
  <si>
    <t>序号</t>
  </si>
  <si>
    <t>采购项目*</t>
  </si>
  <si>
    <t>采购目录*</t>
  </si>
  <si>
    <t>采购方式*</t>
  </si>
  <si>
    <t>是否面对中小企业</t>
  </si>
  <si>
    <t>是否面对中小微企业</t>
  </si>
  <si>
    <t>是否面对监狱企业</t>
  </si>
  <si>
    <t>数量</t>
  </si>
  <si>
    <t>金额*</t>
  </si>
  <si>
    <t>采购资金来源</t>
  </si>
  <si>
    <t>当年财政拨款收入安排</t>
  </si>
  <si>
    <t>上年结转（结余）</t>
  </si>
  <si>
    <t>财拨小计</t>
  </si>
  <si>
    <t>经费拨款（补助）</t>
  </si>
  <si>
    <t>纳入预算的行政事业性收费</t>
  </si>
  <si>
    <t>国有资产出租出借收入</t>
  </si>
  <si>
    <t>其他纳入预算管理的收入</t>
  </si>
  <si>
    <t>纳入预算的政府性基金收入</t>
  </si>
  <si>
    <t>国有资本经营收入</t>
  </si>
  <si>
    <t>罚没收入</t>
  </si>
  <si>
    <t>财政拨款结转（结余）</t>
  </si>
  <si>
    <t>其它资金专用账户</t>
  </si>
  <si>
    <t>一般预算结转（结余）</t>
  </si>
  <si>
    <t>基金预算结转（结余）</t>
  </si>
  <si>
    <t>其它资金</t>
  </si>
  <si>
    <t xml:space="preserve"> 合计  </t>
  </si>
  <si>
    <t>360103009-其他资本性支出(基本支出)</t>
  </si>
  <si>
    <t>A020204-多功能一体机</t>
  </si>
  <si>
    <t>1-集中采购</t>
  </si>
  <si>
    <t>1-是</t>
  </si>
  <si>
    <t>A02010104-台式计算机</t>
  </si>
  <si>
    <t>A020202-投影仪</t>
  </si>
  <si>
    <t>A0206180203-空调机</t>
  </si>
  <si>
    <t>A060205-木制台、桌类</t>
  </si>
  <si>
    <t>A060499-其他沙发类</t>
  </si>
  <si>
    <t>A060599-其他柜类</t>
  </si>
  <si>
    <t>A080299-其他印刷品</t>
  </si>
  <si>
    <t>A090199-其他纸制品</t>
  </si>
  <si>
    <t>A020207-LED显示屏</t>
  </si>
  <si>
    <t>A0201060199-其他打印设备</t>
  </si>
  <si>
    <t>A0999-其他办公消耗用品及类似物品</t>
  </si>
  <si>
    <t>A020205-多功能一体机</t>
  </si>
  <si>
    <t>A02010105-台式计算机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</si>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</sst>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6"/>
      <name val="Arial"/>
      <family val="2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180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180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31" fontId="15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S8" sqref="S8"/>
    </sheetView>
  </sheetViews>
  <sheetFormatPr defaultColWidth="9.140625" defaultRowHeight="12.75" customHeight="1"/>
  <cols>
    <col min="1" max="7" width="9.140625" style="1" customWidth="1"/>
    <col min="8" max="8" width="26.00390625" style="1" bestFit="1" customWidth="1"/>
    <col min="9" max="16384" width="9.140625" style="1" customWidth="1"/>
  </cols>
  <sheetData>
    <row r="1" spans="1:21" ht="12.75">
      <c r="A1" s="73"/>
      <c r="T1" s="11"/>
      <c r="U1" s="86" t="s">
        <v>0</v>
      </c>
    </row>
    <row r="2" ht="42" customHeight="1">
      <c r="T2" s="11"/>
    </row>
    <row r="3" spans="1:20" ht="61.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S3" s="11"/>
      <c r="T3" s="11"/>
    </row>
    <row r="4" spans="2:19" ht="38.25" customHeight="1">
      <c r="B4" s="75"/>
      <c r="C4" s="75"/>
      <c r="D4" s="75"/>
      <c r="E4" s="75"/>
      <c r="F4" s="76"/>
      <c r="G4" s="76"/>
      <c r="H4" s="75"/>
      <c r="I4" s="75"/>
      <c r="J4" s="75"/>
      <c r="K4" s="75"/>
      <c r="L4" s="75"/>
      <c r="M4" s="75"/>
      <c r="N4" s="75"/>
      <c r="O4" s="75"/>
      <c r="P4" s="75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77" t="s">
        <v>2</v>
      </c>
      <c r="G6" s="77"/>
      <c r="H6" s="78" t="s">
        <v>3</v>
      </c>
      <c r="I6" s="78"/>
      <c r="J6" s="78"/>
      <c r="K6" s="83"/>
      <c r="L6" s="78"/>
      <c r="M6" s="83"/>
      <c r="Q6" s="11"/>
    </row>
    <row r="7" spans="2:13" ht="22.5">
      <c r="B7" s="11"/>
      <c r="C7" s="11"/>
      <c r="F7" s="77"/>
      <c r="G7" s="77"/>
      <c r="H7" s="77"/>
      <c r="I7" s="77"/>
      <c r="J7" s="77"/>
      <c r="K7" s="77"/>
      <c r="L7" s="77"/>
      <c r="M7" s="77"/>
    </row>
    <row r="8" spans="3:13" ht="22.5">
      <c r="C8" s="11"/>
      <c r="F8" s="77"/>
      <c r="G8" s="77"/>
      <c r="H8" s="77"/>
      <c r="I8" s="77"/>
      <c r="J8" s="77"/>
      <c r="K8" s="77"/>
      <c r="L8" s="77"/>
      <c r="M8" s="77"/>
    </row>
    <row r="9" spans="3:255" ht="22.5">
      <c r="C9" s="11"/>
      <c r="D9" s="11"/>
      <c r="F9" s="77"/>
      <c r="G9" s="77"/>
      <c r="H9" s="77"/>
      <c r="I9" s="77"/>
      <c r="J9" s="77"/>
      <c r="K9" s="77"/>
      <c r="L9" s="77"/>
      <c r="M9" s="77"/>
      <c r="IS9" s="11"/>
      <c r="IT9" s="11"/>
      <c r="IU9" s="87"/>
    </row>
    <row r="10" spans="4:255" ht="24.75" customHeight="1">
      <c r="D10" s="11"/>
      <c r="F10" s="79" t="s">
        <v>4</v>
      </c>
      <c r="G10" s="77"/>
      <c r="H10" s="80">
        <v>44211</v>
      </c>
      <c r="I10" s="77"/>
      <c r="J10" s="77"/>
      <c r="K10" s="77"/>
      <c r="L10" s="77"/>
      <c r="M10" s="77"/>
      <c r="IS10" s="11"/>
      <c r="IU10" s="11"/>
    </row>
    <row r="11" spans="6:255" ht="22.5">
      <c r="F11" s="77"/>
      <c r="G11" s="77"/>
      <c r="H11" s="77"/>
      <c r="I11" s="77"/>
      <c r="J11" s="77"/>
      <c r="K11" s="77"/>
      <c r="L11" s="77"/>
      <c r="M11" s="77"/>
      <c r="IS11" s="11"/>
      <c r="IU11" s="11"/>
    </row>
    <row r="12" spans="6:256" ht="22.5">
      <c r="F12" s="77"/>
      <c r="G12" s="77"/>
      <c r="H12" s="77"/>
      <c r="I12" s="77"/>
      <c r="J12" s="77"/>
      <c r="K12" s="77"/>
      <c r="L12" s="77"/>
      <c r="M12" s="77"/>
      <c r="IU12" s="11"/>
      <c r="IV12" s="11"/>
    </row>
    <row r="13" spans="6:256" ht="24.75" customHeight="1">
      <c r="F13" s="77" t="s">
        <v>5</v>
      </c>
      <c r="G13" s="77"/>
      <c r="H13" s="78" t="s">
        <v>6</v>
      </c>
      <c r="I13" s="78"/>
      <c r="J13" s="78"/>
      <c r="K13" s="83"/>
      <c r="L13" s="83"/>
      <c r="M13" s="83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81" t="s">
        <v>7</v>
      </c>
      <c r="B17" s="81"/>
      <c r="C17" s="81"/>
      <c r="D17" s="81"/>
      <c r="E17" s="82"/>
      <c r="F17" s="81"/>
      <c r="G17" s="81" t="s">
        <v>8</v>
      </c>
      <c r="H17" s="81"/>
      <c r="I17" s="82"/>
      <c r="J17" s="81"/>
      <c r="K17" s="81"/>
      <c r="L17" s="81"/>
      <c r="M17" s="81" t="s">
        <v>9</v>
      </c>
      <c r="N17" s="81"/>
      <c r="O17" s="84"/>
    </row>
    <row r="18" ht="12.75"/>
    <row r="19" ht="16.5" customHeight="1"/>
    <row r="20" ht="22.5">
      <c r="J20" s="77"/>
    </row>
    <row r="21" ht="12.75"/>
    <row r="22" ht="12.75"/>
    <row r="23" ht="30" customHeight="1"/>
    <row r="24" ht="12.75"/>
    <row r="25" ht="12.75"/>
    <row r="26" ht="12.75"/>
    <row r="27" ht="30" customHeight="1">
      <c r="P27" s="8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199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ht="21" customHeight="1">
      <c r="A5" s="4" t="s">
        <v>78</v>
      </c>
      <c r="B5" s="3" t="s">
        <v>79</v>
      </c>
      <c r="C5" s="19" t="s">
        <v>38</v>
      </c>
      <c r="D5" s="19" t="s">
        <v>73</v>
      </c>
      <c r="E5" s="19" t="s">
        <v>74</v>
      </c>
      <c r="F5" s="13"/>
      <c r="G5" s="13"/>
    </row>
    <row r="6" spans="1:8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200</v>
      </c>
      <c r="B2" s="2"/>
      <c r="C2" s="2"/>
    </row>
    <row r="3" ht="17.25" customHeight="1"/>
    <row r="4" spans="1:3" ht="15.75" customHeight="1">
      <c r="A4" s="3" t="s">
        <v>201</v>
      </c>
      <c r="B4" s="4" t="s">
        <v>38</v>
      </c>
      <c r="C4" s="4" t="s">
        <v>31</v>
      </c>
    </row>
    <row r="5" spans="1:3" ht="19.5" customHeight="1">
      <c r="A5" s="3"/>
      <c r="B5" s="4"/>
      <c r="C5" s="4"/>
    </row>
    <row r="6" spans="1:3" ht="22.5" customHeight="1">
      <c r="A6" s="5" t="s">
        <v>52</v>
      </c>
      <c r="B6" s="5">
        <v>1</v>
      </c>
      <c r="C6" s="5">
        <v>2</v>
      </c>
    </row>
    <row r="7" spans="1:6" ht="27.75" customHeight="1">
      <c r="A7" s="6" t="s">
        <v>38</v>
      </c>
      <c r="B7" s="7">
        <v>8241261.68</v>
      </c>
      <c r="C7" s="12"/>
      <c r="D7" s="11"/>
      <c r="F7" s="11"/>
    </row>
    <row r="8" spans="1:3" ht="27.75" customHeight="1">
      <c r="A8" s="6" t="s">
        <v>55</v>
      </c>
      <c r="B8" s="7">
        <v>374589.9</v>
      </c>
      <c r="C8" s="12"/>
    </row>
    <row r="9" spans="1:3" ht="27.75" customHeight="1">
      <c r="A9" s="6" t="s">
        <v>61</v>
      </c>
      <c r="B9" s="7">
        <v>7866671.78</v>
      </c>
      <c r="C9" s="12"/>
    </row>
    <row r="10" spans="1:5" ht="27.75" customHeight="1">
      <c r="A10" s="9"/>
      <c r="B10" s="11"/>
      <c r="C10" s="11"/>
      <c r="E10" s="11"/>
    </row>
    <row r="11" spans="1:3" ht="27.75" customHeight="1">
      <c r="A11" s="9"/>
      <c r="B11" s="11"/>
      <c r="C11" s="11"/>
    </row>
    <row r="12" spans="1:4" ht="27.75" customHeight="1">
      <c r="A12" s="11"/>
      <c r="B12" s="11"/>
      <c r="C12" s="11"/>
      <c r="D12" s="11"/>
    </row>
    <row r="13" spans="1:3" ht="27.75" customHeight="1">
      <c r="A13" s="11"/>
      <c r="C13" s="11"/>
    </row>
    <row r="14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202</v>
      </c>
      <c r="B2" s="2"/>
      <c r="C2" s="2"/>
      <c r="D2" s="2"/>
    </row>
    <row r="3" ht="17.25" customHeight="1"/>
    <row r="4" spans="1:4" ht="21.75" customHeight="1">
      <c r="A4" s="3" t="s">
        <v>201</v>
      </c>
      <c r="B4" s="4" t="s">
        <v>40</v>
      </c>
      <c r="C4" s="4" t="s">
        <v>82</v>
      </c>
      <c r="D4" s="4" t="s">
        <v>83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52</v>
      </c>
      <c r="B6" s="5">
        <v>1</v>
      </c>
      <c r="C6" s="5">
        <v>2</v>
      </c>
      <c r="D6" s="5">
        <v>3</v>
      </c>
    </row>
    <row r="7" spans="1:4" ht="27.75" customHeight="1">
      <c r="A7" s="6" t="s">
        <v>53</v>
      </c>
      <c r="B7" s="7">
        <v>8241261.68</v>
      </c>
      <c r="C7" s="8">
        <v>8241261.68</v>
      </c>
      <c r="D7" s="7"/>
    </row>
    <row r="8" spans="1:4" ht="27.75" customHeight="1">
      <c r="A8" s="6" t="s">
        <v>55</v>
      </c>
      <c r="B8" s="7">
        <v>374589.9</v>
      </c>
      <c r="C8" s="8">
        <v>374589.9</v>
      </c>
      <c r="D8" s="7"/>
    </row>
    <row r="9" spans="1:4" ht="27.75" customHeight="1">
      <c r="A9" s="6" t="s">
        <v>61</v>
      </c>
      <c r="B9" s="7">
        <v>7866671.78</v>
      </c>
      <c r="C9" s="8">
        <v>7866671.78</v>
      </c>
      <c r="D9" s="7"/>
    </row>
    <row r="10" spans="1:8" ht="27.75" customHeight="1">
      <c r="A10" s="9"/>
      <c r="B10" s="10"/>
      <c r="C10" s="10"/>
      <c r="D10" s="10"/>
      <c r="E10" s="11"/>
      <c r="H10" s="11"/>
    </row>
    <row r="11" spans="1:4" ht="27.75" customHeight="1">
      <c r="A11" s="11"/>
      <c r="B11" s="11"/>
      <c r="C11" s="11"/>
      <c r="D11" s="11"/>
    </row>
    <row r="12" spans="1:8" ht="27.75" customHeight="1">
      <c r="A12" s="11"/>
      <c r="B12" s="11"/>
      <c r="C12" s="11"/>
      <c r="D12" s="11"/>
      <c r="E12" s="11"/>
      <c r="F12" s="11"/>
      <c r="G12" s="11"/>
      <c r="H12" s="11"/>
    </row>
    <row r="13" spans="1:7" ht="27.75" customHeight="1">
      <c r="A13" s="11"/>
      <c r="C13" s="11"/>
      <c r="D13" s="11"/>
      <c r="E13" s="11"/>
      <c r="F13" s="11"/>
      <c r="G13" s="11"/>
    </row>
    <row r="14" ht="27.75" customHeight="1">
      <c r="C14" s="11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44" t="s">
        <v>10</v>
      </c>
      <c r="B2" s="44"/>
      <c r="C2" s="44"/>
      <c r="D2" s="44"/>
    </row>
    <row r="3" spans="1:4" ht="17.25" customHeight="1">
      <c r="A3" s="16" t="s">
        <v>11</v>
      </c>
      <c r="B3" s="17"/>
      <c r="C3" s="17"/>
      <c r="D3" s="18" t="s">
        <v>12</v>
      </c>
    </row>
    <row r="4" spans="1:4" ht="17.25" customHeight="1">
      <c r="A4" s="4" t="s">
        <v>13</v>
      </c>
      <c r="B4" s="4"/>
      <c r="C4" s="4" t="s">
        <v>14</v>
      </c>
      <c r="D4" s="4"/>
    </row>
    <row r="5" spans="1:4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ht="17.25" customHeight="1">
      <c r="A6" s="46" t="s">
        <v>18</v>
      </c>
      <c r="B6" s="47">
        <v>8241261.68</v>
      </c>
      <c r="C6" s="65" t="str">
        <f>'支出总表（引用）'!A8</f>
        <v>社会保障和就业支出</v>
      </c>
      <c r="D6" s="66">
        <f>'支出总表（引用）'!B8</f>
        <v>374589.9</v>
      </c>
    </row>
    <row r="7" spans="1:4" ht="17.25" customHeight="1">
      <c r="A7" s="46" t="s">
        <v>19</v>
      </c>
      <c r="B7" s="47">
        <v>8241261.68</v>
      </c>
      <c r="C7" s="65" t="str">
        <f>'支出总表（引用）'!A9</f>
        <v>城乡社区支出</v>
      </c>
      <c r="D7" s="66">
        <f>'支出总表（引用）'!B9</f>
        <v>7866671.78</v>
      </c>
    </row>
    <row r="8" spans="1:4" ht="17.25" customHeight="1">
      <c r="A8" s="46" t="s">
        <v>20</v>
      </c>
      <c r="B8" s="47"/>
      <c r="C8" s="65">
        <f>'支出总表（引用）'!A10</f>
        <v>0</v>
      </c>
      <c r="D8" s="66">
        <f>'支出总表（引用）'!B10</f>
        <v>0</v>
      </c>
    </row>
    <row r="9" spans="1:4" ht="17.25" customHeight="1">
      <c r="A9" s="46" t="s">
        <v>21</v>
      </c>
      <c r="B9" s="47"/>
      <c r="C9" s="65">
        <f>'支出总表（引用）'!A11</f>
        <v>0</v>
      </c>
      <c r="D9" s="66">
        <f>'支出总表（引用）'!B11</f>
        <v>0</v>
      </c>
    </row>
    <row r="10" spans="1:4" ht="17.25" customHeight="1">
      <c r="A10" s="46" t="s">
        <v>22</v>
      </c>
      <c r="B10" s="47"/>
      <c r="C10" s="65">
        <f>'支出总表（引用）'!A12</f>
        <v>0</v>
      </c>
      <c r="D10" s="66">
        <f>'支出总表（引用）'!B12</f>
        <v>0</v>
      </c>
    </row>
    <row r="11" spans="1:4" ht="17.25" customHeight="1">
      <c r="A11" s="46" t="s">
        <v>23</v>
      </c>
      <c r="B11" s="47"/>
      <c r="C11" s="65">
        <f>'支出总表（引用）'!A13</f>
        <v>0</v>
      </c>
      <c r="D11" s="66">
        <f>'支出总表（引用）'!B13</f>
        <v>0</v>
      </c>
    </row>
    <row r="12" spans="1:4" ht="17.25" customHeight="1">
      <c r="A12" s="46" t="s">
        <v>24</v>
      </c>
      <c r="B12" s="47"/>
      <c r="C12" s="65">
        <f>'支出总表（引用）'!A14</f>
        <v>0</v>
      </c>
      <c r="D12" s="66">
        <f>'支出总表（引用）'!B14</f>
        <v>0</v>
      </c>
    </row>
    <row r="13" spans="1:4" ht="17.25" customHeight="1">
      <c r="A13" s="46" t="s">
        <v>25</v>
      </c>
      <c r="B13" s="47"/>
      <c r="C13" s="65">
        <f>'支出总表（引用）'!A15</f>
        <v>0</v>
      </c>
      <c r="D13" s="66">
        <f>'支出总表（引用）'!B15</f>
        <v>0</v>
      </c>
    </row>
    <row r="14" spans="1:4" ht="17.25" customHeight="1">
      <c r="A14" s="46" t="s">
        <v>26</v>
      </c>
      <c r="B14" s="47"/>
      <c r="C14" s="65">
        <f>'支出总表（引用）'!A16</f>
        <v>0</v>
      </c>
      <c r="D14" s="66">
        <f>'支出总表（引用）'!B16</f>
        <v>0</v>
      </c>
    </row>
    <row r="15" spans="1:4" ht="17.25" customHeight="1">
      <c r="A15" s="46" t="s">
        <v>27</v>
      </c>
      <c r="B15" s="21"/>
      <c r="C15" s="65">
        <f>'支出总表（引用）'!A17</f>
        <v>0</v>
      </c>
      <c r="D15" s="66">
        <f>'支出总表（引用）'!B17</f>
        <v>0</v>
      </c>
    </row>
    <row r="16" spans="1:4" ht="17.25" customHeight="1">
      <c r="A16" s="51"/>
      <c r="B16" s="52"/>
      <c r="C16" s="65">
        <f>'支出总表（引用）'!A18</f>
        <v>0</v>
      </c>
      <c r="D16" s="66">
        <f>'支出总表（引用）'!B18</f>
        <v>0</v>
      </c>
    </row>
    <row r="17" spans="1:4" s="1" customFormat="1" ht="19.5" customHeight="1">
      <c r="A17" s="51"/>
      <c r="B17" s="21"/>
      <c r="C17" s="65">
        <f>'支出总表（引用）'!A49</f>
        <v>0</v>
      </c>
      <c r="D17" s="66">
        <f>'支出总表（引用）'!B49</f>
        <v>0</v>
      </c>
    </row>
    <row r="18" spans="1:4" s="1" customFormat="1" ht="19.5" customHeight="1">
      <c r="A18" s="51"/>
      <c r="B18" s="21"/>
      <c r="C18" s="65">
        <f>'支出总表（引用）'!A50</f>
        <v>0</v>
      </c>
      <c r="D18" s="66">
        <f>'支出总表（引用）'!B50</f>
        <v>0</v>
      </c>
    </row>
    <row r="19" spans="1:4" s="1" customFormat="1" ht="17.25" customHeight="1">
      <c r="A19" s="54" t="s">
        <v>28</v>
      </c>
      <c r="B19" s="47">
        <f>SUM(B6,B11,B12,B13,B14,B15)</f>
        <v>8241261.68</v>
      </c>
      <c r="C19" s="54" t="s">
        <v>29</v>
      </c>
      <c r="D19" s="21">
        <f>'支出总表（引用）'!B7</f>
        <v>8241261.68</v>
      </c>
    </row>
    <row r="20" spans="1:4" s="1" customFormat="1" ht="17.25" customHeight="1">
      <c r="A20" s="46" t="s">
        <v>30</v>
      </c>
      <c r="B20" s="47"/>
      <c r="C20" s="67" t="s">
        <v>31</v>
      </c>
      <c r="D20" s="21"/>
    </row>
    <row r="21" spans="1:4" s="1" customFormat="1" ht="17.25" customHeight="1">
      <c r="A21" s="46" t="s">
        <v>32</v>
      </c>
      <c r="B21" s="68"/>
      <c r="C21" s="69"/>
      <c r="D21" s="21"/>
    </row>
    <row r="22" spans="1:4" s="1" customFormat="1" ht="17.25" customHeight="1">
      <c r="A22" s="70"/>
      <c r="B22" s="71"/>
      <c r="C22" s="69"/>
      <c r="D22" s="21"/>
    </row>
    <row r="23" spans="1:4" s="1" customFormat="1" ht="17.25" customHeight="1">
      <c r="A23" s="54" t="s">
        <v>33</v>
      </c>
      <c r="B23" s="72">
        <f>SUM(B19,B20,B21)</f>
        <v>8241261.68</v>
      </c>
      <c r="C23" s="54" t="s">
        <v>34</v>
      </c>
      <c r="D23" s="21">
        <f>B23</f>
        <v>8241261.68</v>
      </c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9.8515625" style="1" customWidth="1"/>
    <col min="5" max="5" width="15.57421875" style="1" customWidth="1"/>
    <col min="6" max="6" width="14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7.75" customHeight="1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8" t="s">
        <v>12</v>
      </c>
    </row>
    <row r="4" spans="1:15" ht="17.25" customHeight="1">
      <c r="A4" s="4" t="s">
        <v>36</v>
      </c>
      <c r="B4" s="4" t="s">
        <v>37</v>
      </c>
      <c r="C4" s="61" t="s">
        <v>38</v>
      </c>
      <c r="D4" s="62" t="s">
        <v>39</v>
      </c>
      <c r="E4" s="4" t="s">
        <v>40</v>
      </c>
      <c r="F4" s="4"/>
      <c r="G4" s="4"/>
      <c r="H4" s="4"/>
      <c r="I4" s="4"/>
      <c r="J4" s="56" t="s">
        <v>41</v>
      </c>
      <c r="K4" s="56" t="s">
        <v>42</v>
      </c>
      <c r="L4" s="56" t="s">
        <v>43</v>
      </c>
      <c r="M4" s="56" t="s">
        <v>44</v>
      </c>
      <c r="N4" s="56" t="s">
        <v>45</v>
      </c>
      <c r="O4" s="62" t="s">
        <v>46</v>
      </c>
    </row>
    <row r="5" spans="1:15" ht="58.5" customHeight="1">
      <c r="A5" s="4"/>
      <c r="B5" s="4"/>
      <c r="C5" s="63"/>
      <c r="D5" s="62"/>
      <c r="E5" s="62" t="s">
        <v>47</v>
      </c>
      <c r="F5" s="62" t="s">
        <v>48</v>
      </c>
      <c r="G5" s="62" t="s">
        <v>49</v>
      </c>
      <c r="H5" s="62" t="s">
        <v>50</v>
      </c>
      <c r="I5" s="62" t="s">
        <v>51</v>
      </c>
      <c r="J5" s="56"/>
      <c r="K5" s="56"/>
      <c r="L5" s="56"/>
      <c r="M5" s="56"/>
      <c r="N5" s="56"/>
      <c r="O5" s="62"/>
    </row>
    <row r="6" spans="1:15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37.5" customHeight="1">
      <c r="A7" s="6" t="s">
        <v>53</v>
      </c>
      <c r="B7" s="6" t="s">
        <v>38</v>
      </c>
      <c r="C7" s="22">
        <v>8241261.68</v>
      </c>
      <c r="D7" s="22"/>
      <c r="E7" s="22">
        <v>8241261.68</v>
      </c>
      <c r="F7" s="22">
        <v>8241261.68</v>
      </c>
      <c r="G7" s="22"/>
      <c r="H7" s="22"/>
      <c r="I7" s="22"/>
      <c r="J7" s="22"/>
      <c r="K7" s="22"/>
      <c r="L7" s="21"/>
      <c r="M7" s="59"/>
      <c r="N7" s="64"/>
      <c r="O7" s="21"/>
    </row>
    <row r="8" spans="1:15" ht="25.5" customHeight="1">
      <c r="A8" s="6" t="s">
        <v>54</v>
      </c>
      <c r="B8" s="6" t="s">
        <v>55</v>
      </c>
      <c r="C8" s="22">
        <v>374589.9</v>
      </c>
      <c r="D8" s="22"/>
      <c r="E8" s="22">
        <v>374589.9</v>
      </c>
      <c r="F8" s="22">
        <v>374589.9</v>
      </c>
      <c r="G8" s="22"/>
      <c r="H8" s="22"/>
      <c r="I8" s="22"/>
      <c r="J8" s="22"/>
      <c r="K8" s="22"/>
      <c r="L8" s="21"/>
      <c r="M8" s="59"/>
      <c r="N8" s="64"/>
      <c r="O8" s="21"/>
    </row>
    <row r="9" spans="1:15" ht="25.5" customHeight="1">
      <c r="A9" s="6" t="s">
        <v>56</v>
      </c>
      <c r="B9" s="6" t="s">
        <v>57</v>
      </c>
      <c r="C9" s="22">
        <v>374589.9</v>
      </c>
      <c r="D9" s="22"/>
      <c r="E9" s="22">
        <v>374589.9</v>
      </c>
      <c r="F9" s="22">
        <v>374589.9</v>
      </c>
      <c r="G9" s="22"/>
      <c r="H9" s="22"/>
      <c r="I9" s="22"/>
      <c r="J9" s="22"/>
      <c r="K9" s="22"/>
      <c r="L9" s="21"/>
      <c r="M9" s="59"/>
      <c r="N9" s="64"/>
      <c r="O9" s="21"/>
    </row>
    <row r="10" spans="1:15" ht="37.5" customHeight="1">
      <c r="A10" s="6" t="s">
        <v>58</v>
      </c>
      <c r="B10" s="6" t="s">
        <v>59</v>
      </c>
      <c r="C10" s="22">
        <v>374589.9</v>
      </c>
      <c r="D10" s="22"/>
      <c r="E10" s="22">
        <v>374589.9</v>
      </c>
      <c r="F10" s="22">
        <v>374589.9</v>
      </c>
      <c r="G10" s="22"/>
      <c r="H10" s="22"/>
      <c r="I10" s="22"/>
      <c r="J10" s="22"/>
      <c r="K10" s="22"/>
      <c r="L10" s="21"/>
      <c r="M10" s="59"/>
      <c r="N10" s="64"/>
      <c r="O10" s="21"/>
    </row>
    <row r="11" spans="1:15" ht="37.5" customHeight="1">
      <c r="A11" s="6" t="s">
        <v>60</v>
      </c>
      <c r="B11" s="6" t="s">
        <v>61</v>
      </c>
      <c r="C11" s="22">
        <v>7866671.78</v>
      </c>
      <c r="D11" s="22"/>
      <c r="E11" s="22">
        <v>7866671.78</v>
      </c>
      <c r="F11" s="22">
        <v>7866671.78</v>
      </c>
      <c r="G11" s="22"/>
      <c r="H11" s="22"/>
      <c r="I11" s="22"/>
      <c r="J11" s="22"/>
      <c r="K11" s="22"/>
      <c r="L11" s="21"/>
      <c r="M11" s="59"/>
      <c r="N11" s="64"/>
      <c r="O11" s="21"/>
    </row>
    <row r="12" spans="1:15" ht="37.5" customHeight="1">
      <c r="A12" s="6" t="s">
        <v>62</v>
      </c>
      <c r="B12" s="6" t="s">
        <v>63</v>
      </c>
      <c r="C12" s="22">
        <v>7274783.78</v>
      </c>
      <c r="D12" s="22"/>
      <c r="E12" s="22">
        <v>7274783.78</v>
      </c>
      <c r="F12" s="22">
        <v>7274783.78</v>
      </c>
      <c r="G12" s="22"/>
      <c r="H12" s="22"/>
      <c r="I12" s="22"/>
      <c r="J12" s="22"/>
      <c r="K12" s="22"/>
      <c r="L12" s="21"/>
      <c r="M12" s="59"/>
      <c r="N12" s="64"/>
      <c r="O12" s="21"/>
    </row>
    <row r="13" spans="1:15" ht="37.5" customHeight="1">
      <c r="A13" s="6" t="s">
        <v>64</v>
      </c>
      <c r="B13" s="6" t="s">
        <v>65</v>
      </c>
      <c r="C13" s="22">
        <v>3694783.78</v>
      </c>
      <c r="D13" s="22"/>
      <c r="E13" s="22">
        <v>3694783.78</v>
      </c>
      <c r="F13" s="22">
        <v>3694783.78</v>
      </c>
      <c r="G13" s="22"/>
      <c r="H13" s="22"/>
      <c r="I13" s="22"/>
      <c r="J13" s="22"/>
      <c r="K13" s="22"/>
      <c r="L13" s="21"/>
      <c r="M13" s="59"/>
      <c r="N13" s="64"/>
      <c r="O13" s="21"/>
    </row>
    <row r="14" spans="1:15" ht="25.5" customHeight="1">
      <c r="A14" s="6" t="s">
        <v>66</v>
      </c>
      <c r="B14" s="6" t="s">
        <v>67</v>
      </c>
      <c r="C14" s="22">
        <v>3580000</v>
      </c>
      <c r="D14" s="22"/>
      <c r="E14" s="22">
        <v>3580000</v>
      </c>
      <c r="F14" s="22">
        <v>3580000</v>
      </c>
      <c r="G14" s="22"/>
      <c r="H14" s="22"/>
      <c r="I14" s="22"/>
      <c r="J14" s="22"/>
      <c r="K14" s="22"/>
      <c r="L14" s="21"/>
      <c r="M14" s="59"/>
      <c r="N14" s="64"/>
      <c r="O14" s="21"/>
    </row>
    <row r="15" spans="1:15" ht="25.5" customHeight="1">
      <c r="A15" s="6" t="s">
        <v>56</v>
      </c>
      <c r="B15" s="6" t="s">
        <v>68</v>
      </c>
      <c r="C15" s="22">
        <v>591888</v>
      </c>
      <c r="D15" s="22"/>
      <c r="E15" s="22">
        <v>591888</v>
      </c>
      <c r="F15" s="22">
        <v>591888</v>
      </c>
      <c r="G15" s="22"/>
      <c r="H15" s="22"/>
      <c r="I15" s="22"/>
      <c r="J15" s="22"/>
      <c r="K15" s="22"/>
      <c r="L15" s="21"/>
      <c r="M15" s="59"/>
      <c r="N15" s="64"/>
      <c r="O15" s="21"/>
    </row>
    <row r="16" spans="1:15" ht="25.5" customHeight="1">
      <c r="A16" s="6" t="s">
        <v>69</v>
      </c>
      <c r="B16" s="6" t="s">
        <v>70</v>
      </c>
      <c r="C16" s="22">
        <v>591888</v>
      </c>
      <c r="D16" s="22"/>
      <c r="E16" s="22">
        <v>591888</v>
      </c>
      <c r="F16" s="22">
        <v>591888</v>
      </c>
      <c r="G16" s="22"/>
      <c r="H16" s="22"/>
      <c r="I16" s="22"/>
      <c r="J16" s="22"/>
      <c r="K16" s="22"/>
      <c r="L16" s="21"/>
      <c r="M16" s="59"/>
      <c r="N16" s="64"/>
      <c r="O16" s="21"/>
    </row>
    <row r="17" spans="1:16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5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ht="21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ht="21" customHeight="1">
      <c r="B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ht="21" customHeight="1">
      <c r="B21" s="11"/>
      <c r="C21" s="11"/>
      <c r="D21" s="11"/>
      <c r="I21" s="11"/>
      <c r="K21" s="11"/>
      <c r="L21" s="11"/>
      <c r="N21" s="11"/>
      <c r="O21" s="11"/>
    </row>
    <row r="22" spans="10:13" ht="21" customHeight="1">
      <c r="J22" s="11"/>
      <c r="K22" s="11"/>
      <c r="L22" s="11"/>
      <c r="M22" s="11"/>
    </row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4.8515625" style="1" customWidth="1"/>
    <col min="7" max="7" width="13.28125" style="1" customWidth="1"/>
    <col min="8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43"/>
      <c r="I1" s="13"/>
      <c r="J1" s="13"/>
    </row>
    <row r="2" spans="1:10" ht="29.25" customHeight="1">
      <c r="A2" s="14" t="s">
        <v>71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ht="21" customHeight="1">
      <c r="A4" s="4" t="s">
        <v>72</v>
      </c>
      <c r="B4" s="4"/>
      <c r="C4" s="56" t="s">
        <v>38</v>
      </c>
      <c r="D4" s="3" t="s">
        <v>73</v>
      </c>
      <c r="E4" s="4" t="s">
        <v>74</v>
      </c>
      <c r="F4" s="57" t="s">
        <v>75</v>
      </c>
      <c r="G4" s="4" t="s">
        <v>76</v>
      </c>
      <c r="H4" s="58" t="s">
        <v>77</v>
      </c>
      <c r="I4" s="13"/>
      <c r="J4" s="13"/>
    </row>
    <row r="5" spans="1:10" ht="21" customHeight="1">
      <c r="A5" s="4" t="s">
        <v>78</v>
      </c>
      <c r="B5" s="4" t="s">
        <v>79</v>
      </c>
      <c r="C5" s="56"/>
      <c r="D5" s="3"/>
      <c r="E5" s="4"/>
      <c r="F5" s="57"/>
      <c r="G5" s="4"/>
      <c r="H5" s="58"/>
      <c r="I5" s="13"/>
      <c r="J5" s="13"/>
    </row>
    <row r="6" spans="1:10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53</v>
      </c>
      <c r="B7" s="6" t="s">
        <v>38</v>
      </c>
      <c r="C7" s="22">
        <v>8241261.68</v>
      </c>
      <c r="D7" s="22">
        <v>6409373.68</v>
      </c>
      <c r="E7" s="22">
        <v>1831888</v>
      </c>
      <c r="F7" s="22"/>
      <c r="G7" s="21"/>
      <c r="H7" s="59"/>
      <c r="I7" s="13"/>
      <c r="J7" s="13"/>
    </row>
    <row r="8" spans="1:8" ht="18.75" customHeight="1">
      <c r="A8" s="6" t="s">
        <v>54</v>
      </c>
      <c r="B8" s="6" t="s">
        <v>55</v>
      </c>
      <c r="C8" s="22">
        <v>374589.9</v>
      </c>
      <c r="D8" s="22">
        <v>374589.9</v>
      </c>
      <c r="E8" s="22"/>
      <c r="F8" s="22"/>
      <c r="G8" s="21"/>
      <c r="H8" s="59"/>
    </row>
    <row r="9" spans="1:8" ht="18.75" customHeight="1">
      <c r="A9" s="6" t="s">
        <v>56</v>
      </c>
      <c r="B9" s="6" t="s">
        <v>57</v>
      </c>
      <c r="C9" s="22">
        <v>374589.9</v>
      </c>
      <c r="D9" s="22">
        <v>374589.9</v>
      </c>
      <c r="E9" s="22"/>
      <c r="F9" s="22"/>
      <c r="G9" s="21"/>
      <c r="H9" s="59"/>
    </row>
    <row r="10" spans="1:8" ht="18.75" customHeight="1">
      <c r="A10" s="6" t="s">
        <v>58</v>
      </c>
      <c r="B10" s="6" t="s">
        <v>59</v>
      </c>
      <c r="C10" s="22">
        <v>374589.9</v>
      </c>
      <c r="D10" s="22">
        <v>374589.9</v>
      </c>
      <c r="E10" s="22"/>
      <c r="F10" s="22"/>
      <c r="G10" s="21"/>
      <c r="H10" s="59"/>
    </row>
    <row r="11" spans="1:8" ht="18.75" customHeight="1">
      <c r="A11" s="6" t="s">
        <v>60</v>
      </c>
      <c r="B11" s="6" t="s">
        <v>61</v>
      </c>
      <c r="C11" s="22">
        <v>7866671.78</v>
      </c>
      <c r="D11" s="22">
        <v>6034783.78</v>
      </c>
      <c r="E11" s="22">
        <v>1831888</v>
      </c>
      <c r="F11" s="22"/>
      <c r="G11" s="21"/>
      <c r="H11" s="59"/>
    </row>
    <row r="12" spans="1:8" ht="18.75" customHeight="1">
      <c r="A12" s="6" t="s">
        <v>62</v>
      </c>
      <c r="B12" s="6" t="s">
        <v>63</v>
      </c>
      <c r="C12" s="22">
        <v>7274783.78</v>
      </c>
      <c r="D12" s="22">
        <v>6034783.78</v>
      </c>
      <c r="E12" s="22">
        <v>1240000</v>
      </c>
      <c r="F12" s="22"/>
      <c r="G12" s="21"/>
      <c r="H12" s="59"/>
    </row>
    <row r="13" spans="1:8" ht="18.75" customHeight="1">
      <c r="A13" s="6" t="s">
        <v>64</v>
      </c>
      <c r="B13" s="6" t="s">
        <v>65</v>
      </c>
      <c r="C13" s="22">
        <v>3694783.78</v>
      </c>
      <c r="D13" s="22">
        <v>3694783.78</v>
      </c>
      <c r="E13" s="22"/>
      <c r="F13" s="22"/>
      <c r="G13" s="21"/>
      <c r="H13" s="59"/>
    </row>
    <row r="14" spans="1:8" ht="18.75" customHeight="1">
      <c r="A14" s="6" t="s">
        <v>66</v>
      </c>
      <c r="B14" s="6" t="s">
        <v>67</v>
      </c>
      <c r="C14" s="22">
        <v>3580000</v>
      </c>
      <c r="D14" s="22">
        <v>2340000</v>
      </c>
      <c r="E14" s="22">
        <v>1240000</v>
      </c>
      <c r="F14" s="22"/>
      <c r="G14" s="21"/>
      <c r="H14" s="59"/>
    </row>
    <row r="15" spans="1:8" ht="18.75" customHeight="1">
      <c r="A15" s="6" t="s">
        <v>56</v>
      </c>
      <c r="B15" s="6" t="s">
        <v>68</v>
      </c>
      <c r="C15" s="22">
        <v>591888</v>
      </c>
      <c r="D15" s="22"/>
      <c r="E15" s="22">
        <v>591888</v>
      </c>
      <c r="F15" s="22"/>
      <c r="G15" s="21"/>
      <c r="H15" s="59"/>
    </row>
    <row r="16" spans="1:8" ht="18.75" customHeight="1">
      <c r="A16" s="6" t="s">
        <v>69</v>
      </c>
      <c r="B16" s="6" t="s">
        <v>70</v>
      </c>
      <c r="C16" s="22">
        <v>591888</v>
      </c>
      <c r="D16" s="22"/>
      <c r="E16" s="22">
        <v>591888</v>
      </c>
      <c r="F16" s="22"/>
      <c r="G16" s="21"/>
      <c r="H16" s="59"/>
    </row>
    <row r="17" spans="1:10" ht="21" customHeight="1">
      <c r="A17" s="13"/>
      <c r="B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ht="21" customHeight="1"/>
    <row r="27" spans="1:10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"/>
  <sheetViews>
    <sheetView showGridLines="0" workbookViewId="0" topLeftCell="A3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3"/>
      <c r="G1" s="13"/>
    </row>
    <row r="2" spans="1:7" s="1" customFormat="1" ht="29.25" customHeight="1">
      <c r="A2" s="44" t="s">
        <v>80</v>
      </c>
      <c r="B2" s="44"/>
      <c r="C2" s="44"/>
      <c r="D2" s="44"/>
      <c r="E2" s="44"/>
      <c r="F2" s="44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81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45" t="s">
        <v>38</v>
      </c>
      <c r="E5" s="19" t="s">
        <v>82</v>
      </c>
      <c r="F5" s="45" t="s">
        <v>83</v>
      </c>
      <c r="G5" s="13"/>
    </row>
    <row r="6" spans="1:7" s="1" customFormat="1" ht="17.25" customHeight="1">
      <c r="A6" s="46" t="s">
        <v>84</v>
      </c>
      <c r="B6" s="47">
        <v>8241261.68</v>
      </c>
      <c r="C6" s="48" t="s">
        <v>85</v>
      </c>
      <c r="D6" s="7">
        <f>'财拨总表（引用）'!B7</f>
        <v>8241261.68</v>
      </c>
      <c r="E6" s="7">
        <f>'财拨总表（引用）'!C7</f>
        <v>8241261.68</v>
      </c>
      <c r="F6" s="7">
        <f>'财拨总表（引用）'!D7</f>
        <v>0</v>
      </c>
      <c r="G6" s="13"/>
    </row>
    <row r="7" spans="1:7" s="1" customFormat="1" ht="17.25" customHeight="1">
      <c r="A7" s="46" t="s">
        <v>86</v>
      </c>
      <c r="B7" s="47">
        <v>8241261.68</v>
      </c>
      <c r="C7" s="49" t="str">
        <f>'财拨总表（引用）'!A8</f>
        <v>社会保障和就业支出</v>
      </c>
      <c r="D7" s="50">
        <f>'财拨总表（引用）'!B8</f>
        <v>374589.9</v>
      </c>
      <c r="E7" s="50">
        <f>'财拨总表（引用）'!C8</f>
        <v>374589.9</v>
      </c>
      <c r="F7" s="50">
        <f>'财拨总表（引用）'!D8</f>
        <v>0</v>
      </c>
      <c r="G7" s="13"/>
    </row>
    <row r="8" spans="1:7" s="1" customFormat="1" ht="17.25" customHeight="1">
      <c r="A8" s="46" t="s">
        <v>87</v>
      </c>
      <c r="B8" s="47"/>
      <c r="C8" s="49" t="str">
        <f>'财拨总表（引用）'!A9</f>
        <v>城乡社区支出</v>
      </c>
      <c r="D8" s="50">
        <f>'财拨总表（引用）'!B9</f>
        <v>7866671.78</v>
      </c>
      <c r="E8" s="50">
        <f>'财拨总表（引用）'!C9</f>
        <v>7866671.78</v>
      </c>
      <c r="F8" s="50">
        <f>'财拨总表（引用）'!D9</f>
        <v>0</v>
      </c>
      <c r="G8" s="13"/>
    </row>
    <row r="9" spans="1:7" s="1" customFormat="1" ht="17.25" customHeight="1">
      <c r="A9" s="46" t="s">
        <v>88</v>
      </c>
      <c r="B9" s="47"/>
      <c r="C9" s="49">
        <f>'财拨总表（引用）'!A10</f>
        <v>0</v>
      </c>
      <c r="D9" s="50">
        <f>'财拨总表（引用）'!B10</f>
        <v>0</v>
      </c>
      <c r="E9" s="50">
        <f>'财拨总表（引用）'!C10</f>
        <v>0</v>
      </c>
      <c r="F9" s="50">
        <f>'财拨总表（引用）'!D10</f>
        <v>0</v>
      </c>
      <c r="G9" s="13"/>
    </row>
    <row r="10" spans="1:7" s="1" customFormat="1" ht="17.25" customHeight="1">
      <c r="A10" s="46" t="s">
        <v>89</v>
      </c>
      <c r="B10" s="21"/>
      <c r="C10" s="49">
        <f>'财拨总表（引用）'!A11</f>
        <v>0</v>
      </c>
      <c r="D10" s="50">
        <f>'财拨总表（引用）'!B11</f>
        <v>0</v>
      </c>
      <c r="E10" s="50">
        <f>'财拨总表（引用）'!C11</f>
        <v>0</v>
      </c>
      <c r="F10" s="50">
        <f>'财拨总表（引用）'!D11</f>
        <v>0</v>
      </c>
      <c r="G10" s="13"/>
    </row>
    <row r="11" spans="1:7" s="1" customFormat="1" ht="17.25" customHeight="1">
      <c r="A11" s="51"/>
      <c r="B11" s="52"/>
      <c r="C11" s="53">
        <f>'财拨总表（引用）'!A12</f>
        <v>0</v>
      </c>
      <c r="D11" s="50">
        <f>'财拨总表（引用）'!B12</f>
        <v>0</v>
      </c>
      <c r="E11" s="50">
        <f>'财拨总表（引用）'!C12</f>
        <v>0</v>
      </c>
      <c r="F11" s="50">
        <f>'财拨总表（引用）'!D12</f>
        <v>0</v>
      </c>
      <c r="G11" s="13"/>
    </row>
    <row r="12" spans="1:7" s="1" customFormat="1" ht="17.25" customHeight="1">
      <c r="A12" s="51"/>
      <c r="B12" s="21"/>
      <c r="C12" s="53">
        <f>'财拨总表（引用）'!A13</f>
        <v>0</v>
      </c>
      <c r="D12" s="50">
        <f>'财拨总表（引用）'!B13</f>
        <v>0</v>
      </c>
      <c r="E12" s="50">
        <f>'财拨总表（引用）'!C13</f>
        <v>0</v>
      </c>
      <c r="F12" s="50">
        <f>'财拨总表（引用）'!D13</f>
        <v>0</v>
      </c>
      <c r="G12" s="13"/>
    </row>
    <row r="13" spans="1:7" s="1" customFormat="1" ht="17.25" customHeight="1">
      <c r="A13" s="51"/>
      <c r="B13" s="21"/>
      <c r="C13" s="53">
        <f>'财拨总表（引用）'!A14</f>
        <v>0</v>
      </c>
      <c r="D13" s="50">
        <f>'财拨总表（引用）'!B14</f>
        <v>0</v>
      </c>
      <c r="E13" s="50">
        <f>'财拨总表（引用）'!C14</f>
        <v>0</v>
      </c>
      <c r="F13" s="50">
        <f>'财拨总表（引用）'!D14</f>
        <v>0</v>
      </c>
      <c r="G13" s="13"/>
    </row>
    <row r="14" spans="1:7" s="1" customFormat="1" ht="17.25" customHeight="1">
      <c r="A14" s="51"/>
      <c r="B14" s="21"/>
      <c r="C14" s="53">
        <f>'财拨总表（引用）'!A15</f>
        <v>0</v>
      </c>
      <c r="D14" s="50">
        <f>'财拨总表（引用）'!B15</f>
        <v>0</v>
      </c>
      <c r="E14" s="50">
        <f>'财拨总表（引用）'!C15</f>
        <v>0</v>
      </c>
      <c r="F14" s="50">
        <f>'财拨总表（引用）'!D15</f>
        <v>0</v>
      </c>
      <c r="G14" s="13"/>
    </row>
    <row r="15" spans="1:7" s="1" customFormat="1" ht="17.25" customHeight="1">
      <c r="A15" s="51"/>
      <c r="B15" s="21"/>
      <c r="C15" s="53">
        <f>'财拨总表（引用）'!A16</f>
        <v>0</v>
      </c>
      <c r="D15" s="50">
        <f>'财拨总表（引用）'!B16</f>
        <v>0</v>
      </c>
      <c r="E15" s="50">
        <f>'财拨总表（引用）'!C16</f>
        <v>0</v>
      </c>
      <c r="F15" s="50">
        <f>'财拨总表（引用）'!D16</f>
        <v>0</v>
      </c>
      <c r="G15" s="13"/>
    </row>
    <row r="16" spans="1:7" s="1" customFormat="1" ht="19.5" customHeight="1">
      <c r="A16" s="51"/>
      <c r="B16" s="21"/>
      <c r="C16" s="53">
        <f>'财拨总表（引用）'!A44</f>
        <v>0</v>
      </c>
      <c r="D16" s="50">
        <f>'财拨总表（引用）'!B44</f>
        <v>0</v>
      </c>
      <c r="E16" s="50">
        <f>'财拨总表（引用）'!C44</f>
        <v>0</v>
      </c>
      <c r="F16" s="50">
        <f>'财拨总表（引用）'!D44</f>
        <v>0</v>
      </c>
      <c r="G16" s="13"/>
    </row>
    <row r="17" spans="1:7" s="1" customFormat="1" ht="19.5" customHeight="1">
      <c r="A17" s="51"/>
      <c r="B17" s="21"/>
      <c r="C17" s="53">
        <f>'财拨总表（引用）'!A45</f>
        <v>0</v>
      </c>
      <c r="D17" s="50">
        <f>'财拨总表（引用）'!B45</f>
        <v>0</v>
      </c>
      <c r="E17" s="50">
        <f>'财拨总表（引用）'!C45</f>
        <v>0</v>
      </c>
      <c r="F17" s="50">
        <f>'财拨总表（引用）'!D45</f>
        <v>0</v>
      </c>
      <c r="G17" s="13"/>
    </row>
    <row r="18" spans="1:7" s="1" customFormat="1" ht="19.5" customHeight="1">
      <c r="A18" s="51"/>
      <c r="B18" s="21"/>
      <c r="C18" s="53">
        <f>'财拨总表（引用）'!A46</f>
        <v>0</v>
      </c>
      <c r="D18" s="50">
        <f>'财拨总表（引用）'!B46</f>
        <v>0</v>
      </c>
      <c r="E18" s="50">
        <f>'财拨总表（引用）'!C46</f>
        <v>0</v>
      </c>
      <c r="F18" s="50">
        <f>'财拨总表（引用）'!D46</f>
        <v>0</v>
      </c>
      <c r="G18" s="13"/>
    </row>
    <row r="19" spans="1:7" s="1" customFormat="1" ht="19.5" customHeight="1">
      <c r="A19" s="51"/>
      <c r="B19" s="21"/>
      <c r="C19" s="53">
        <f>'财拨总表（引用）'!A47</f>
        <v>0</v>
      </c>
      <c r="D19" s="50">
        <f>'财拨总表（引用）'!B47</f>
        <v>0</v>
      </c>
      <c r="E19" s="50">
        <f>'财拨总表（引用）'!C47</f>
        <v>0</v>
      </c>
      <c r="F19" s="50">
        <f>'财拨总表（引用）'!D47</f>
        <v>0</v>
      </c>
      <c r="G19" s="13"/>
    </row>
    <row r="20" spans="1:7" s="1" customFormat="1" ht="19.5" customHeight="1">
      <c r="A20" s="51"/>
      <c r="B20" s="21"/>
      <c r="C20" s="53">
        <f>'财拨总表（引用）'!A48</f>
        <v>0</v>
      </c>
      <c r="D20" s="50">
        <f>'财拨总表（引用）'!B48</f>
        <v>0</v>
      </c>
      <c r="E20" s="50">
        <f>'财拨总表（引用）'!C48</f>
        <v>0</v>
      </c>
      <c r="F20" s="50">
        <f>'财拨总表（引用）'!D48</f>
        <v>0</v>
      </c>
      <c r="G20" s="13"/>
    </row>
    <row r="21" spans="1:7" s="1" customFormat="1" ht="19.5" customHeight="1">
      <c r="A21" s="51"/>
      <c r="B21" s="21"/>
      <c r="C21" s="53">
        <f>'财拨总表（引用）'!A49</f>
        <v>0</v>
      </c>
      <c r="D21" s="50">
        <f>'财拨总表（引用）'!B49</f>
        <v>0</v>
      </c>
      <c r="E21" s="50">
        <f>'财拨总表（引用）'!C49</f>
        <v>0</v>
      </c>
      <c r="F21" s="50">
        <f>'财拨总表（引用）'!D49</f>
        <v>0</v>
      </c>
      <c r="G21" s="13"/>
    </row>
    <row r="22" spans="1:7" s="1" customFormat="1" ht="17.25" customHeight="1">
      <c r="A22" s="51" t="s">
        <v>90</v>
      </c>
      <c r="B22" s="21"/>
      <c r="C22" s="50" t="s">
        <v>91</v>
      </c>
      <c r="D22" s="50"/>
      <c r="E22" s="50"/>
      <c r="F22" s="21"/>
      <c r="G22" s="13"/>
    </row>
    <row r="23" spans="1:7" s="1" customFormat="1" ht="17.25" customHeight="1">
      <c r="A23" s="17" t="s">
        <v>92</v>
      </c>
      <c r="B23" s="21"/>
      <c r="C23" s="50"/>
      <c r="D23" s="50"/>
      <c r="E23" s="50"/>
      <c r="F23" s="21"/>
      <c r="G23" s="13"/>
    </row>
    <row r="24" spans="1:7" s="1" customFormat="1" ht="17.25" customHeight="1">
      <c r="A24" s="51" t="s">
        <v>93</v>
      </c>
      <c r="B24" s="7"/>
      <c r="C24" s="50"/>
      <c r="D24" s="50"/>
      <c r="E24" s="50"/>
      <c r="F24" s="21"/>
      <c r="G24" s="13"/>
    </row>
    <row r="25" spans="1:7" s="1" customFormat="1" ht="17.25" customHeight="1">
      <c r="A25" s="51"/>
      <c r="B25" s="21"/>
      <c r="C25" s="50"/>
      <c r="D25" s="50"/>
      <c r="E25" s="50"/>
      <c r="F25" s="21"/>
      <c r="G25" s="13"/>
    </row>
    <row r="26" spans="1:7" s="1" customFormat="1" ht="17.25" customHeight="1">
      <c r="A26" s="51"/>
      <c r="B26" s="21"/>
      <c r="C26" s="50"/>
      <c r="D26" s="50"/>
      <c r="E26" s="50"/>
      <c r="F26" s="21"/>
      <c r="G26" s="13"/>
    </row>
    <row r="27" spans="1:7" s="1" customFormat="1" ht="17.25" customHeight="1">
      <c r="A27" s="54" t="s">
        <v>33</v>
      </c>
      <c r="B27" s="7">
        <f>B6</f>
        <v>8241261.68</v>
      </c>
      <c r="C27" s="54" t="s">
        <v>34</v>
      </c>
      <c r="D27" s="7">
        <f>'财拨总表（引用）'!B7</f>
        <v>8241261.68</v>
      </c>
      <c r="E27" s="7">
        <f>'财拨总表（引用）'!C7</f>
        <v>8241261.68</v>
      </c>
      <c r="F27" s="7">
        <f>'财拨总表（引用）'!D7</f>
        <v>0</v>
      </c>
      <c r="G27" s="13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>
      <c r="AF53" s="11"/>
    </row>
    <row r="54" s="1" customFormat="1" ht="15">
      <c r="AD54" s="11"/>
    </row>
    <row r="55" spans="31:32" s="1" customFormat="1" ht="15">
      <c r="AE55" s="11"/>
      <c r="AF55" s="11"/>
    </row>
    <row r="56" spans="32:33" s="1" customFormat="1" ht="15">
      <c r="AF56" s="11"/>
      <c r="AG56" s="11"/>
    </row>
    <row r="57" s="1" customFormat="1" ht="15">
      <c r="AG57" s="55" t="s">
        <v>94</v>
      </c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>
      <c r="Z94" s="11"/>
    </row>
    <row r="95" spans="23:26" s="1" customFormat="1" ht="15">
      <c r="W95" s="11"/>
      <c r="X95" s="11"/>
      <c r="Y95" s="11"/>
      <c r="Z95" s="55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95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ht="21" customHeight="1">
      <c r="A5" s="4" t="s">
        <v>78</v>
      </c>
      <c r="B5" s="4" t="s">
        <v>79</v>
      </c>
      <c r="C5" s="4" t="s">
        <v>38</v>
      </c>
      <c r="D5" s="4" t="s">
        <v>73</v>
      </c>
      <c r="E5" s="4" t="s">
        <v>74</v>
      </c>
      <c r="F5" s="13"/>
      <c r="G5" s="13"/>
    </row>
    <row r="6" spans="1:7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53</v>
      </c>
      <c r="B7" s="6" t="s">
        <v>38</v>
      </c>
      <c r="C7" s="22">
        <v>8241261.68</v>
      </c>
      <c r="D7" s="22">
        <v>6409373.68</v>
      </c>
      <c r="E7" s="21">
        <v>1831888</v>
      </c>
      <c r="F7" s="13"/>
      <c r="G7" s="13"/>
    </row>
    <row r="8" spans="1:5" ht="18.75" customHeight="1">
      <c r="A8" s="6" t="s">
        <v>54</v>
      </c>
      <c r="B8" s="6" t="s">
        <v>55</v>
      </c>
      <c r="C8" s="22">
        <v>374589.9</v>
      </c>
      <c r="D8" s="22">
        <v>374589.9</v>
      </c>
      <c r="E8" s="21"/>
    </row>
    <row r="9" spans="1:5" ht="18.75" customHeight="1">
      <c r="A9" s="6" t="s">
        <v>56</v>
      </c>
      <c r="B9" s="6" t="s">
        <v>57</v>
      </c>
      <c r="C9" s="22">
        <v>374589.9</v>
      </c>
      <c r="D9" s="22">
        <v>374589.9</v>
      </c>
      <c r="E9" s="21"/>
    </row>
    <row r="10" spans="1:5" ht="18.75" customHeight="1">
      <c r="A10" s="6" t="s">
        <v>58</v>
      </c>
      <c r="B10" s="6" t="s">
        <v>59</v>
      </c>
      <c r="C10" s="22">
        <v>374589.9</v>
      </c>
      <c r="D10" s="22">
        <v>374589.9</v>
      </c>
      <c r="E10" s="21"/>
    </row>
    <row r="11" spans="1:5" ht="18.75" customHeight="1">
      <c r="A11" s="6" t="s">
        <v>60</v>
      </c>
      <c r="B11" s="6" t="s">
        <v>61</v>
      </c>
      <c r="C11" s="22">
        <v>7866671.78</v>
      </c>
      <c r="D11" s="22">
        <v>6034783.78</v>
      </c>
      <c r="E11" s="21">
        <v>1831888</v>
      </c>
    </row>
    <row r="12" spans="1:5" ht="18.75" customHeight="1">
      <c r="A12" s="6" t="s">
        <v>62</v>
      </c>
      <c r="B12" s="6" t="s">
        <v>63</v>
      </c>
      <c r="C12" s="22">
        <v>7274783.78</v>
      </c>
      <c r="D12" s="22">
        <v>6034783.78</v>
      </c>
      <c r="E12" s="21">
        <v>1240000</v>
      </c>
    </row>
    <row r="13" spans="1:5" ht="18.75" customHeight="1">
      <c r="A13" s="6" t="s">
        <v>64</v>
      </c>
      <c r="B13" s="6" t="s">
        <v>65</v>
      </c>
      <c r="C13" s="22">
        <v>3694783.78</v>
      </c>
      <c r="D13" s="22">
        <v>3694783.78</v>
      </c>
      <c r="E13" s="21"/>
    </row>
    <row r="14" spans="1:5" ht="18.75" customHeight="1">
      <c r="A14" s="6" t="s">
        <v>66</v>
      </c>
      <c r="B14" s="6" t="s">
        <v>67</v>
      </c>
      <c r="C14" s="22">
        <v>3580000</v>
      </c>
      <c r="D14" s="22">
        <v>2340000</v>
      </c>
      <c r="E14" s="21">
        <v>1240000</v>
      </c>
    </row>
    <row r="15" spans="1:5" ht="18.75" customHeight="1">
      <c r="A15" s="6" t="s">
        <v>56</v>
      </c>
      <c r="B15" s="6" t="s">
        <v>68</v>
      </c>
      <c r="C15" s="22">
        <v>591888</v>
      </c>
      <c r="D15" s="22"/>
      <c r="E15" s="21">
        <v>591888</v>
      </c>
    </row>
    <row r="16" spans="1:5" ht="18.75" customHeight="1">
      <c r="A16" s="6" t="s">
        <v>69</v>
      </c>
      <c r="B16" s="6" t="s">
        <v>70</v>
      </c>
      <c r="C16" s="22">
        <v>591888</v>
      </c>
      <c r="D16" s="22"/>
      <c r="E16" s="21">
        <v>591888</v>
      </c>
    </row>
    <row r="17" spans="1:7" ht="21" customHeight="1">
      <c r="A17" s="13"/>
      <c r="B17" s="13"/>
      <c r="C17" s="13"/>
      <c r="D17" s="13"/>
      <c r="E17" s="13"/>
      <c r="F17" s="13"/>
      <c r="G17" s="13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7" ht="21" customHeight="1">
      <c r="A19" s="13"/>
      <c r="B19" s="13"/>
      <c r="C19" s="13"/>
      <c r="D19" s="13"/>
      <c r="E19" s="13"/>
      <c r="F19" s="13"/>
      <c r="G19" s="13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ht="21" customHeight="1"/>
    <row r="27" spans="1:7" ht="21" customHeight="1">
      <c r="A27" s="13"/>
      <c r="B27" s="13"/>
      <c r="C27" s="13"/>
      <c r="D27" s="13"/>
      <c r="E27" s="13"/>
      <c r="F27" s="13"/>
      <c r="G27" s="13"/>
    </row>
    <row r="28" ht="12.75"/>
    <row r="29" ht="12.75"/>
    <row r="30" ht="12.75"/>
    <row r="31" ht="12.75"/>
    <row r="32" ht="12.75"/>
    <row r="33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3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97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ht="17.25" customHeight="1">
      <c r="A4" s="4" t="s">
        <v>98</v>
      </c>
      <c r="B4" s="4"/>
      <c r="C4" s="4" t="s">
        <v>99</v>
      </c>
      <c r="D4" s="4"/>
      <c r="E4" s="4"/>
      <c r="F4" s="13"/>
      <c r="G4" s="13"/>
    </row>
    <row r="5" spans="1:7" ht="21" customHeight="1">
      <c r="A5" s="4" t="s">
        <v>78</v>
      </c>
      <c r="B5" s="3" t="s">
        <v>79</v>
      </c>
      <c r="C5" s="19" t="s">
        <v>38</v>
      </c>
      <c r="D5" s="19" t="s">
        <v>100</v>
      </c>
      <c r="E5" s="19" t="s">
        <v>101</v>
      </c>
      <c r="F5" s="13"/>
      <c r="G5" s="13"/>
    </row>
    <row r="6" spans="1:7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53</v>
      </c>
      <c r="B7" s="6" t="s">
        <v>38</v>
      </c>
      <c r="C7" s="22">
        <v>6409373.68</v>
      </c>
      <c r="D7" s="22">
        <v>4034633.68</v>
      </c>
      <c r="E7" s="21">
        <v>2374740</v>
      </c>
      <c r="F7" s="42"/>
      <c r="G7" s="42"/>
      <c r="H7" s="11"/>
    </row>
    <row r="8" spans="1:5" ht="18.75" customHeight="1">
      <c r="A8" s="6"/>
      <c r="B8" s="6" t="s">
        <v>102</v>
      </c>
      <c r="C8" s="22">
        <v>4032233.68</v>
      </c>
      <c r="D8" s="22">
        <v>4032233.68</v>
      </c>
      <c r="E8" s="21"/>
    </row>
    <row r="9" spans="1:5" ht="18.75" customHeight="1">
      <c r="A9" s="6" t="s">
        <v>103</v>
      </c>
      <c r="B9" s="6" t="s">
        <v>104</v>
      </c>
      <c r="C9" s="22">
        <v>1361280</v>
      </c>
      <c r="D9" s="22">
        <v>1361280</v>
      </c>
      <c r="E9" s="21"/>
    </row>
    <row r="10" spans="1:5" ht="18.75" customHeight="1">
      <c r="A10" s="6" t="s">
        <v>105</v>
      </c>
      <c r="B10" s="6" t="s">
        <v>106</v>
      </c>
      <c r="C10" s="22">
        <v>185400</v>
      </c>
      <c r="D10" s="22">
        <v>185400</v>
      </c>
      <c r="E10" s="21"/>
    </row>
    <row r="11" spans="1:5" ht="18.75" customHeight="1">
      <c r="A11" s="6" t="s">
        <v>107</v>
      </c>
      <c r="B11" s="6" t="s">
        <v>108</v>
      </c>
      <c r="C11" s="22">
        <v>4680</v>
      </c>
      <c r="D11" s="22">
        <v>4680</v>
      </c>
      <c r="E11" s="21"/>
    </row>
    <row r="12" spans="1:5" ht="18.75" customHeight="1">
      <c r="A12" s="6" t="s">
        <v>109</v>
      </c>
      <c r="B12" s="6" t="s">
        <v>110</v>
      </c>
      <c r="C12" s="22">
        <v>24507</v>
      </c>
      <c r="D12" s="22">
        <v>24507</v>
      </c>
      <c r="E12" s="21"/>
    </row>
    <row r="13" spans="1:5" ht="18.75" customHeight="1">
      <c r="A13" s="6" t="s">
        <v>111</v>
      </c>
      <c r="B13" s="6" t="s">
        <v>112</v>
      </c>
      <c r="C13" s="22">
        <v>770000</v>
      </c>
      <c r="D13" s="22">
        <v>770000</v>
      </c>
      <c r="E13" s="21"/>
    </row>
    <row r="14" spans="1:5" ht="18.75" customHeight="1">
      <c r="A14" s="6" t="s">
        <v>113</v>
      </c>
      <c r="B14" s="6" t="s">
        <v>114</v>
      </c>
      <c r="C14" s="22">
        <v>374589.9</v>
      </c>
      <c r="D14" s="22">
        <v>374589.9</v>
      </c>
      <c r="E14" s="21"/>
    </row>
    <row r="15" spans="1:5" ht="18.75" customHeight="1">
      <c r="A15" s="6" t="s">
        <v>115</v>
      </c>
      <c r="B15" s="6" t="s">
        <v>116</v>
      </c>
      <c r="C15" s="22">
        <v>151220.87</v>
      </c>
      <c r="D15" s="22">
        <v>151220.87</v>
      </c>
      <c r="E15" s="21"/>
    </row>
    <row r="16" spans="1:5" ht="18.75" customHeight="1">
      <c r="A16" s="6" t="s">
        <v>117</v>
      </c>
      <c r="B16" s="6" t="s">
        <v>118</v>
      </c>
      <c r="C16" s="22">
        <v>167954.39</v>
      </c>
      <c r="D16" s="22">
        <v>167954.39</v>
      </c>
      <c r="E16" s="21"/>
    </row>
    <row r="17" spans="1:5" ht="18.75" customHeight="1">
      <c r="A17" s="6" t="s">
        <v>119</v>
      </c>
      <c r="B17" s="6" t="s">
        <v>120</v>
      </c>
      <c r="C17" s="22">
        <v>11097.48</v>
      </c>
      <c r="D17" s="22">
        <v>11097.48</v>
      </c>
      <c r="E17" s="21"/>
    </row>
    <row r="18" spans="1:5" ht="18.75" customHeight="1">
      <c r="A18" s="6" t="s">
        <v>121</v>
      </c>
      <c r="B18" s="6" t="s">
        <v>122</v>
      </c>
      <c r="C18" s="22">
        <v>581504.04</v>
      </c>
      <c r="D18" s="22">
        <v>581504.04</v>
      </c>
      <c r="E18" s="21"/>
    </row>
    <row r="19" spans="1:5" ht="18.75" customHeight="1">
      <c r="A19" s="6" t="s">
        <v>123</v>
      </c>
      <c r="B19" s="6" t="s">
        <v>124</v>
      </c>
      <c r="C19" s="22">
        <v>400000</v>
      </c>
      <c r="D19" s="22">
        <v>400000</v>
      </c>
      <c r="E19" s="21"/>
    </row>
    <row r="20" spans="1:5" ht="18.75" customHeight="1">
      <c r="A20" s="6"/>
      <c r="B20" s="6" t="s">
        <v>125</v>
      </c>
      <c r="C20" s="22">
        <v>1874740</v>
      </c>
      <c r="D20" s="22"/>
      <c r="E20" s="21">
        <v>1874740</v>
      </c>
    </row>
    <row r="21" spans="1:5" ht="18.75" customHeight="1">
      <c r="A21" s="6" t="s">
        <v>126</v>
      </c>
      <c r="B21" s="6" t="s">
        <v>127</v>
      </c>
      <c r="C21" s="22">
        <v>329000</v>
      </c>
      <c r="D21" s="22"/>
      <c r="E21" s="21">
        <v>329000</v>
      </c>
    </row>
    <row r="22" spans="1:5" ht="18.75" customHeight="1">
      <c r="A22" s="6" t="s">
        <v>128</v>
      </c>
      <c r="B22" s="6" t="s">
        <v>129</v>
      </c>
      <c r="C22" s="22">
        <v>9100</v>
      </c>
      <c r="D22" s="22"/>
      <c r="E22" s="21">
        <v>9100</v>
      </c>
    </row>
    <row r="23" spans="1:5" ht="18.75" customHeight="1">
      <c r="A23" s="6" t="s">
        <v>130</v>
      </c>
      <c r="B23" s="6" t="s">
        <v>131</v>
      </c>
      <c r="C23" s="22">
        <v>76000</v>
      </c>
      <c r="D23" s="22"/>
      <c r="E23" s="21">
        <v>76000</v>
      </c>
    </row>
    <row r="24" spans="1:5" ht="18.75" customHeight="1">
      <c r="A24" s="6" t="s">
        <v>132</v>
      </c>
      <c r="B24" s="6" t="s">
        <v>133</v>
      </c>
      <c r="C24" s="22">
        <v>50000</v>
      </c>
      <c r="D24" s="22"/>
      <c r="E24" s="21">
        <v>50000</v>
      </c>
    </row>
    <row r="25" spans="1:5" ht="18.75" customHeight="1">
      <c r="A25" s="6" t="s">
        <v>134</v>
      </c>
      <c r="B25" s="6" t="s">
        <v>135</v>
      </c>
      <c r="C25" s="22">
        <v>100000</v>
      </c>
      <c r="D25" s="22"/>
      <c r="E25" s="21">
        <v>100000</v>
      </c>
    </row>
    <row r="26" spans="1:5" ht="18.75" customHeight="1">
      <c r="A26" s="6" t="s">
        <v>136</v>
      </c>
      <c r="B26" s="6" t="s">
        <v>137</v>
      </c>
      <c r="C26" s="22">
        <v>634740</v>
      </c>
      <c r="D26" s="22"/>
      <c r="E26" s="21">
        <v>634740</v>
      </c>
    </row>
    <row r="27" spans="1:5" ht="18.75" customHeight="1">
      <c r="A27" s="6" t="s">
        <v>138</v>
      </c>
      <c r="B27" s="6" t="s">
        <v>139</v>
      </c>
      <c r="C27" s="22">
        <v>51000</v>
      </c>
      <c r="D27" s="22"/>
      <c r="E27" s="21">
        <v>51000</v>
      </c>
    </row>
    <row r="28" spans="1:5" ht="18.75" customHeight="1">
      <c r="A28" s="6" t="s">
        <v>140</v>
      </c>
      <c r="B28" s="6" t="s">
        <v>141</v>
      </c>
      <c r="C28" s="22">
        <v>624900</v>
      </c>
      <c r="D28" s="22"/>
      <c r="E28" s="21">
        <v>624900</v>
      </c>
    </row>
    <row r="29" spans="1:5" ht="18.75" customHeight="1">
      <c r="A29" s="6"/>
      <c r="B29" s="6" t="s">
        <v>142</v>
      </c>
      <c r="C29" s="22">
        <v>2400</v>
      </c>
      <c r="D29" s="22">
        <v>2400</v>
      </c>
      <c r="E29" s="21"/>
    </row>
    <row r="30" spans="1:5" ht="18.75" customHeight="1">
      <c r="A30" s="6" t="s">
        <v>143</v>
      </c>
      <c r="B30" s="6" t="s">
        <v>144</v>
      </c>
      <c r="C30" s="22">
        <v>2400</v>
      </c>
      <c r="D30" s="22">
        <v>2400</v>
      </c>
      <c r="E30" s="21"/>
    </row>
    <row r="31" spans="1:5" ht="18.75" customHeight="1">
      <c r="A31" s="6"/>
      <c r="B31" s="6" t="s">
        <v>145</v>
      </c>
      <c r="C31" s="22">
        <v>500000</v>
      </c>
      <c r="D31" s="22"/>
      <c r="E31" s="21">
        <v>500000</v>
      </c>
    </row>
    <row r="32" spans="1:5" ht="18.75" customHeight="1">
      <c r="A32" s="6" t="s">
        <v>146</v>
      </c>
      <c r="B32" s="6" t="s">
        <v>147</v>
      </c>
      <c r="C32" s="22">
        <v>500000</v>
      </c>
      <c r="D32" s="22"/>
      <c r="E32" s="21">
        <v>500000</v>
      </c>
    </row>
    <row r="33" spans="1:8" ht="21" customHeight="1">
      <c r="A33" s="13"/>
      <c r="B33" s="13"/>
      <c r="C33" s="13"/>
      <c r="D33" s="13"/>
      <c r="E33" s="13"/>
      <c r="F33" s="13"/>
      <c r="G33" s="13"/>
      <c r="H33" s="11"/>
    </row>
    <row r="34" spans="1:7" ht="21" customHeight="1">
      <c r="A34" s="13"/>
      <c r="B34" s="13"/>
      <c r="C34" s="13"/>
      <c r="D34" s="13"/>
      <c r="E34" s="13"/>
      <c r="F34" s="13"/>
      <c r="G34" s="13"/>
    </row>
    <row r="35" spans="1:6" ht="21" customHeight="1">
      <c r="A35" s="13"/>
      <c r="B35" s="13"/>
      <c r="C35" s="13"/>
      <c r="D35" s="13"/>
      <c r="E35" s="13"/>
      <c r="F35" s="13"/>
    </row>
    <row r="36" spans="1:7" ht="21" customHeight="1">
      <c r="A36" s="13"/>
      <c r="B36" s="13"/>
      <c r="C36" s="13"/>
      <c r="D36" s="13"/>
      <c r="E36" s="13"/>
      <c r="F36" s="13"/>
      <c r="G36" s="13"/>
    </row>
    <row r="37" spans="1:7" ht="21" customHeight="1">
      <c r="A37" s="13"/>
      <c r="B37" s="13"/>
      <c r="C37" s="13"/>
      <c r="D37" s="13"/>
      <c r="E37" s="13"/>
      <c r="F37" s="13"/>
      <c r="G37" s="13"/>
    </row>
    <row r="38" spans="1:7" ht="21" customHeight="1">
      <c r="A38" s="13"/>
      <c r="B38" s="13"/>
      <c r="C38" s="13"/>
      <c r="D38" s="13"/>
      <c r="E38" s="13"/>
      <c r="F38" s="13"/>
      <c r="G38" s="13"/>
    </row>
    <row r="39" spans="1:7" ht="21" customHeight="1">
      <c r="A39" s="13"/>
      <c r="B39" s="13"/>
      <c r="C39" s="13"/>
      <c r="D39" s="13"/>
      <c r="E39" s="13"/>
      <c r="F39" s="13"/>
      <c r="G39" s="13"/>
    </row>
    <row r="40" spans="1:7" ht="21" customHeight="1">
      <c r="A40" s="13"/>
      <c r="B40" s="13"/>
      <c r="C40" s="13"/>
      <c r="D40" s="13"/>
      <c r="E40" s="13"/>
      <c r="F40" s="13"/>
      <c r="G40" s="13"/>
    </row>
    <row r="41" spans="1:7" ht="21" customHeight="1">
      <c r="A41" s="13"/>
      <c r="B41" s="13"/>
      <c r="C41" s="13"/>
      <c r="D41" s="13"/>
      <c r="E41" s="13"/>
      <c r="F41" s="13"/>
      <c r="G41" s="13"/>
    </row>
    <row r="42" ht="21" customHeight="1"/>
    <row r="43" spans="1:7" ht="21" customHeight="1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5"/>
  <rowBreaks count="1" manualBreakCount="1">
    <brk id="4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2.75">
      <c r="G1" s="34"/>
    </row>
    <row r="2" spans="1:7" ht="30" customHeight="1">
      <c r="A2" s="14" t="s">
        <v>148</v>
      </c>
      <c r="B2" s="14"/>
      <c r="C2" s="14"/>
      <c r="D2" s="14"/>
      <c r="E2" s="14"/>
      <c r="F2" s="14"/>
      <c r="G2" s="14"/>
    </row>
    <row r="3" spans="1:7" ht="18" customHeight="1">
      <c r="A3" s="35" t="s">
        <v>11</v>
      </c>
      <c r="B3" s="35"/>
      <c r="C3" s="35"/>
      <c r="D3" s="36"/>
      <c r="E3" s="36"/>
      <c r="F3" s="36"/>
      <c r="G3" s="18" t="s">
        <v>12</v>
      </c>
    </row>
    <row r="4" spans="1:7" ht="31.5" customHeight="1">
      <c r="A4" s="5" t="s">
        <v>149</v>
      </c>
      <c r="B4" s="5" t="s">
        <v>150</v>
      </c>
      <c r="C4" s="5" t="s">
        <v>38</v>
      </c>
      <c r="D4" s="37" t="s">
        <v>151</v>
      </c>
      <c r="E4" s="5" t="s">
        <v>152</v>
      </c>
      <c r="F4" s="38" t="s">
        <v>153</v>
      </c>
      <c r="G4" s="5" t="s">
        <v>154</v>
      </c>
    </row>
    <row r="5" spans="1:7" ht="21.75" customHeight="1">
      <c r="A5" s="39" t="s">
        <v>52</v>
      </c>
      <c r="B5" s="39" t="s">
        <v>52</v>
      </c>
      <c r="C5" s="40">
        <v>1</v>
      </c>
      <c r="D5" s="41">
        <f>C5+1</f>
        <v>2</v>
      </c>
      <c r="E5" s="41">
        <f>D5+1</f>
        <v>3</v>
      </c>
      <c r="F5" s="41">
        <f>E5+1</f>
        <v>4</v>
      </c>
      <c r="G5" s="41">
        <f>F5+1</f>
        <v>5</v>
      </c>
    </row>
    <row r="6" spans="1:7" ht="22.5" customHeight="1">
      <c r="A6" s="6"/>
      <c r="B6" s="6"/>
      <c r="C6" s="22"/>
      <c r="D6" s="22"/>
      <c r="E6" s="22"/>
      <c r="F6" s="21"/>
      <c r="G6" s="21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K1">
      <selection activeCell="J8" sqref="J8"/>
    </sheetView>
  </sheetViews>
  <sheetFormatPr defaultColWidth="9.140625" defaultRowHeight="12.75"/>
  <cols>
    <col min="1" max="1" width="8.8515625" style="24" customWidth="1"/>
    <col min="2" max="2" width="32.28125" style="25" customWidth="1"/>
    <col min="3" max="3" width="45.7109375" style="25" customWidth="1"/>
    <col min="4" max="4" width="14.7109375" style="25" customWidth="1"/>
    <col min="5" max="5" width="7.57421875" style="25" customWidth="1"/>
    <col min="6" max="6" width="8.7109375" style="25" customWidth="1"/>
    <col min="7" max="7" width="6.7109375" style="25" customWidth="1"/>
    <col min="8" max="8" width="8.421875" style="26" customWidth="1"/>
    <col min="9" max="9" width="19.7109375" style="27" customWidth="1"/>
    <col min="10" max="10" width="16.57421875" style="27" customWidth="1"/>
    <col min="11" max="11" width="23.140625" style="27" customWidth="1"/>
    <col min="12" max="12" width="9.57421875" style="27" customWidth="1"/>
    <col min="13" max="13" width="11.28125" style="27" customWidth="1"/>
    <col min="14" max="14" width="9.7109375" style="27" customWidth="1"/>
    <col min="15" max="15" width="10.140625" style="27" customWidth="1"/>
    <col min="16" max="16" width="16.7109375" style="27" customWidth="1"/>
    <col min="17" max="17" width="9.57421875" style="27" customWidth="1"/>
    <col min="18" max="18" width="7.421875" style="27" customWidth="1"/>
    <col min="19" max="19" width="7.7109375" style="27" customWidth="1"/>
    <col min="20" max="20" width="9.28125" style="27" customWidth="1"/>
    <col min="21" max="21" width="8.7109375" style="27" customWidth="1"/>
    <col min="22" max="22" width="12.00390625" style="27" customWidth="1"/>
    <col min="23" max="23" width="9.8515625" style="27" customWidth="1"/>
    <col min="24" max="24" width="8.00390625" style="27" customWidth="1"/>
    <col min="25" max="25" width="7.8515625" style="27" customWidth="1"/>
    <col min="26" max="26" width="8.57421875" style="27" customWidth="1"/>
    <col min="27" max="27" width="9.00390625" style="27" customWidth="1"/>
    <col min="28" max="28" width="11.140625" style="27" customWidth="1"/>
    <col min="29" max="29" width="11.8515625" style="27" customWidth="1"/>
  </cols>
  <sheetData>
    <row r="1" ht="25.5">
      <c r="A1" s="28" t="s">
        <v>155</v>
      </c>
    </row>
    <row r="2" spans="1:10" ht="14.25">
      <c r="A2" s="29" t="s">
        <v>156</v>
      </c>
      <c r="B2" s="29" t="s">
        <v>157</v>
      </c>
      <c r="C2" s="29" t="s">
        <v>158</v>
      </c>
      <c r="D2" s="29" t="s">
        <v>159</v>
      </c>
      <c r="E2" s="29" t="s">
        <v>160</v>
      </c>
      <c r="F2" s="29" t="s">
        <v>161</v>
      </c>
      <c r="G2" s="29" t="s">
        <v>162</v>
      </c>
      <c r="H2" s="29" t="s">
        <v>163</v>
      </c>
      <c r="I2" s="29" t="s">
        <v>164</v>
      </c>
      <c r="J2" s="29" t="s">
        <v>165</v>
      </c>
    </row>
    <row r="3" spans="10:27" ht="14.25">
      <c r="J3" s="29" t="s">
        <v>38</v>
      </c>
      <c r="K3" s="29" t="s">
        <v>166</v>
      </c>
      <c r="U3" s="29" t="s">
        <v>41</v>
      </c>
      <c r="V3" s="29" t="s">
        <v>42</v>
      </c>
      <c r="W3" s="29" t="s">
        <v>45</v>
      </c>
      <c r="X3" s="29" t="s">
        <v>44</v>
      </c>
      <c r="Y3" s="29" t="s">
        <v>43</v>
      </c>
      <c r="Z3" s="29" t="s">
        <v>46</v>
      </c>
      <c r="AA3" s="29" t="s">
        <v>167</v>
      </c>
    </row>
    <row r="4" spans="11:29" ht="28.5">
      <c r="K4" s="29" t="s">
        <v>168</v>
      </c>
      <c r="L4" s="29" t="s">
        <v>169</v>
      </c>
      <c r="M4" s="29" t="s">
        <v>170</v>
      </c>
      <c r="N4" s="29" t="s">
        <v>50</v>
      </c>
      <c r="O4" s="29" t="s">
        <v>171</v>
      </c>
      <c r="P4" s="29" t="s">
        <v>172</v>
      </c>
      <c r="Q4" s="29" t="s">
        <v>173</v>
      </c>
      <c r="R4" s="29" t="s">
        <v>51</v>
      </c>
      <c r="S4" s="29" t="s">
        <v>174</v>
      </c>
      <c r="T4" s="29" t="s">
        <v>175</v>
      </c>
      <c r="AA4" s="29" t="s">
        <v>176</v>
      </c>
      <c r="AC4" s="29" t="s">
        <v>177</v>
      </c>
    </row>
    <row r="5" spans="27:29" ht="54" customHeight="1">
      <c r="AA5" s="29" t="s">
        <v>178</v>
      </c>
      <c r="AB5" s="29" t="s">
        <v>179</v>
      </c>
      <c r="AC5" s="29" t="s">
        <v>180</v>
      </c>
    </row>
    <row r="6" spans="1:29" s="23" customFormat="1" ht="48" customHeight="1">
      <c r="A6" s="30">
        <v>1</v>
      </c>
      <c r="B6" s="31" t="s">
        <v>181</v>
      </c>
      <c r="C6" s="31"/>
      <c r="D6" s="31"/>
      <c r="E6" s="31"/>
      <c r="F6" s="31"/>
      <c r="G6" s="31"/>
      <c r="H6" s="32">
        <v>262</v>
      </c>
      <c r="I6" s="33">
        <v>500000</v>
      </c>
      <c r="J6" s="33">
        <v>500000</v>
      </c>
      <c r="K6" s="33">
        <v>500000</v>
      </c>
      <c r="L6" s="33">
        <v>0</v>
      </c>
      <c r="M6" s="33">
        <v>0</v>
      </c>
      <c r="N6" s="33">
        <v>0</v>
      </c>
      <c r="O6" s="33">
        <v>0</v>
      </c>
      <c r="P6" s="33">
        <v>500000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</row>
    <row r="7" spans="1:29" s="23" customFormat="1" ht="48" customHeight="1">
      <c r="A7" s="30">
        <v>2</v>
      </c>
      <c r="B7" s="31" t="s">
        <v>182</v>
      </c>
      <c r="C7" s="31" t="s">
        <v>183</v>
      </c>
      <c r="D7" s="31" t="s">
        <v>184</v>
      </c>
      <c r="E7" s="31" t="s">
        <v>185</v>
      </c>
      <c r="F7" s="31" t="s">
        <v>185</v>
      </c>
      <c r="G7" s="31" t="s">
        <v>185</v>
      </c>
      <c r="H7" s="32">
        <v>10</v>
      </c>
      <c r="I7" s="33">
        <v>40000</v>
      </c>
      <c r="J7" s="33">
        <v>40000</v>
      </c>
      <c r="K7" s="33">
        <v>40000</v>
      </c>
      <c r="L7" s="33">
        <v>0</v>
      </c>
      <c r="M7" s="33">
        <v>0</v>
      </c>
      <c r="N7" s="33">
        <v>0</v>
      </c>
      <c r="O7" s="33">
        <v>0</v>
      </c>
      <c r="P7" s="33">
        <v>40000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</row>
    <row r="8" spans="1:29" s="23" customFormat="1" ht="48" customHeight="1">
      <c r="A8" s="30">
        <v>3</v>
      </c>
      <c r="B8" s="31" t="s">
        <v>182</v>
      </c>
      <c r="C8" s="31" t="s">
        <v>186</v>
      </c>
      <c r="D8" s="31" t="s">
        <v>184</v>
      </c>
      <c r="E8" s="31" t="s">
        <v>185</v>
      </c>
      <c r="F8" s="31" t="s">
        <v>185</v>
      </c>
      <c r="G8" s="31" t="s">
        <v>185</v>
      </c>
      <c r="H8" s="32">
        <v>20</v>
      </c>
      <c r="I8" s="33">
        <v>99980</v>
      </c>
      <c r="J8" s="33">
        <v>99980</v>
      </c>
      <c r="K8" s="33">
        <v>99980</v>
      </c>
      <c r="L8" s="33">
        <v>0</v>
      </c>
      <c r="M8" s="33">
        <v>0</v>
      </c>
      <c r="N8" s="33">
        <v>0</v>
      </c>
      <c r="O8" s="33">
        <v>0</v>
      </c>
      <c r="P8" s="33">
        <v>99980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</row>
    <row r="9" spans="1:29" s="23" customFormat="1" ht="48" customHeight="1">
      <c r="A9" s="30">
        <v>4</v>
      </c>
      <c r="B9" s="31" t="s">
        <v>182</v>
      </c>
      <c r="C9" s="31" t="s">
        <v>187</v>
      </c>
      <c r="D9" s="31" t="s">
        <v>184</v>
      </c>
      <c r="E9" s="31" t="s">
        <v>185</v>
      </c>
      <c r="F9" s="31" t="s">
        <v>185</v>
      </c>
      <c r="G9" s="31" t="s">
        <v>185</v>
      </c>
      <c r="H9" s="32">
        <v>4</v>
      </c>
      <c r="I9" s="33">
        <v>36000</v>
      </c>
      <c r="J9" s="33">
        <v>36000</v>
      </c>
      <c r="K9" s="33">
        <v>36000</v>
      </c>
      <c r="L9" s="33">
        <v>0</v>
      </c>
      <c r="M9" s="33">
        <v>0</v>
      </c>
      <c r="N9" s="33">
        <v>0</v>
      </c>
      <c r="O9" s="33">
        <v>0</v>
      </c>
      <c r="P9" s="33">
        <v>36000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</row>
    <row r="10" spans="1:29" s="23" customFormat="1" ht="48" customHeight="1">
      <c r="A10" s="30">
        <v>5</v>
      </c>
      <c r="B10" s="31" t="s">
        <v>182</v>
      </c>
      <c r="C10" s="31" t="s">
        <v>188</v>
      </c>
      <c r="D10" s="31" t="s">
        <v>184</v>
      </c>
      <c r="E10" s="31" t="s">
        <v>185</v>
      </c>
      <c r="F10" s="31" t="s">
        <v>185</v>
      </c>
      <c r="G10" s="31" t="s">
        <v>185</v>
      </c>
      <c r="H10" s="32">
        <v>10</v>
      </c>
      <c r="I10" s="33">
        <v>40000</v>
      </c>
      <c r="J10" s="33">
        <v>40000</v>
      </c>
      <c r="K10" s="33">
        <v>40000</v>
      </c>
      <c r="L10" s="33">
        <v>0</v>
      </c>
      <c r="M10" s="33">
        <v>0</v>
      </c>
      <c r="N10" s="33">
        <v>0</v>
      </c>
      <c r="O10" s="33">
        <v>0</v>
      </c>
      <c r="P10" s="33">
        <v>40000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</row>
    <row r="11" spans="1:29" s="23" customFormat="1" ht="48" customHeight="1">
      <c r="A11" s="30">
        <v>6</v>
      </c>
      <c r="B11" s="31" t="s">
        <v>182</v>
      </c>
      <c r="C11" s="31" t="s">
        <v>189</v>
      </c>
      <c r="D11" s="31" t="s">
        <v>184</v>
      </c>
      <c r="E11" s="31" t="s">
        <v>185</v>
      </c>
      <c r="F11" s="31" t="s">
        <v>185</v>
      </c>
      <c r="G11" s="31" t="s">
        <v>185</v>
      </c>
      <c r="H11" s="32">
        <v>36</v>
      </c>
      <c r="I11" s="33">
        <v>70000</v>
      </c>
      <c r="J11" s="33">
        <v>70000</v>
      </c>
      <c r="K11" s="33">
        <v>70000</v>
      </c>
      <c r="L11" s="33">
        <v>0</v>
      </c>
      <c r="M11" s="33">
        <v>0</v>
      </c>
      <c r="N11" s="33">
        <v>0</v>
      </c>
      <c r="O11" s="33">
        <v>0</v>
      </c>
      <c r="P11" s="33">
        <v>70000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</row>
    <row r="12" spans="1:29" s="23" customFormat="1" ht="48" customHeight="1">
      <c r="A12" s="30">
        <v>7</v>
      </c>
      <c r="B12" s="31" t="s">
        <v>182</v>
      </c>
      <c r="C12" s="31" t="s">
        <v>190</v>
      </c>
      <c r="D12" s="31" t="s">
        <v>184</v>
      </c>
      <c r="E12" s="31" t="s">
        <v>185</v>
      </c>
      <c r="F12" s="31" t="s">
        <v>185</v>
      </c>
      <c r="G12" s="31" t="s">
        <v>185</v>
      </c>
      <c r="H12" s="32">
        <v>10</v>
      </c>
      <c r="I12" s="33">
        <v>10000</v>
      </c>
      <c r="J12" s="33">
        <v>10000</v>
      </c>
      <c r="K12" s="33">
        <v>10000</v>
      </c>
      <c r="L12" s="33">
        <v>0</v>
      </c>
      <c r="M12" s="33">
        <v>0</v>
      </c>
      <c r="N12" s="33">
        <v>0</v>
      </c>
      <c r="O12" s="33">
        <v>0</v>
      </c>
      <c r="P12" s="33">
        <v>10000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</row>
    <row r="13" spans="1:29" s="23" customFormat="1" ht="48" customHeight="1">
      <c r="A13" s="30">
        <v>8</v>
      </c>
      <c r="B13" s="31" t="s">
        <v>182</v>
      </c>
      <c r="C13" s="31" t="s">
        <v>191</v>
      </c>
      <c r="D13" s="31" t="s">
        <v>184</v>
      </c>
      <c r="E13" s="31" t="s">
        <v>185</v>
      </c>
      <c r="F13" s="31" t="s">
        <v>185</v>
      </c>
      <c r="G13" s="31" t="s">
        <v>185</v>
      </c>
      <c r="H13" s="32">
        <v>20</v>
      </c>
      <c r="I13" s="33">
        <v>18000</v>
      </c>
      <c r="J13" s="33">
        <v>18000</v>
      </c>
      <c r="K13" s="33">
        <v>18000</v>
      </c>
      <c r="L13" s="33">
        <v>0</v>
      </c>
      <c r="M13" s="33">
        <v>0</v>
      </c>
      <c r="N13" s="33">
        <v>0</v>
      </c>
      <c r="O13" s="33">
        <v>0</v>
      </c>
      <c r="P13" s="33">
        <v>18000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</row>
    <row r="14" spans="1:29" s="23" customFormat="1" ht="48" customHeight="1">
      <c r="A14" s="30">
        <v>9</v>
      </c>
      <c r="B14" s="31" t="s">
        <v>182</v>
      </c>
      <c r="C14" s="31" t="s">
        <v>192</v>
      </c>
      <c r="D14" s="31" t="s">
        <v>184</v>
      </c>
      <c r="E14" s="31" t="s">
        <v>185</v>
      </c>
      <c r="F14" s="31" t="s">
        <v>185</v>
      </c>
      <c r="G14" s="31" t="s">
        <v>185</v>
      </c>
      <c r="H14" s="32">
        <v>10</v>
      </c>
      <c r="I14" s="33">
        <v>50000</v>
      </c>
      <c r="J14" s="33">
        <v>50000</v>
      </c>
      <c r="K14" s="33">
        <v>50000</v>
      </c>
      <c r="L14" s="33">
        <v>0</v>
      </c>
      <c r="M14" s="33">
        <v>0</v>
      </c>
      <c r="N14" s="33">
        <v>0</v>
      </c>
      <c r="O14" s="33">
        <v>0</v>
      </c>
      <c r="P14" s="33">
        <v>50000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</row>
    <row r="15" spans="1:29" s="23" customFormat="1" ht="48" customHeight="1">
      <c r="A15" s="30">
        <v>10</v>
      </c>
      <c r="B15" s="31" t="s">
        <v>182</v>
      </c>
      <c r="C15" s="31" t="s">
        <v>193</v>
      </c>
      <c r="D15" s="31" t="s">
        <v>184</v>
      </c>
      <c r="E15" s="31" t="s">
        <v>185</v>
      </c>
      <c r="F15" s="31" t="s">
        <v>185</v>
      </c>
      <c r="G15" s="31" t="s">
        <v>185</v>
      </c>
      <c r="H15" s="32">
        <v>80</v>
      </c>
      <c r="I15" s="33">
        <v>16000</v>
      </c>
      <c r="J15" s="33">
        <v>16000</v>
      </c>
      <c r="K15" s="33">
        <v>16000</v>
      </c>
      <c r="L15" s="33">
        <v>0</v>
      </c>
      <c r="M15" s="33">
        <v>0</v>
      </c>
      <c r="N15" s="33">
        <v>0</v>
      </c>
      <c r="O15" s="33">
        <v>0</v>
      </c>
      <c r="P15" s="33">
        <v>16000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</row>
    <row r="16" spans="1:29" s="23" customFormat="1" ht="48" customHeight="1">
      <c r="A16" s="30">
        <v>11</v>
      </c>
      <c r="B16" s="31" t="s">
        <v>182</v>
      </c>
      <c r="C16" s="31" t="s">
        <v>194</v>
      </c>
      <c r="D16" s="31" t="s">
        <v>184</v>
      </c>
      <c r="E16" s="31" t="s">
        <v>185</v>
      </c>
      <c r="F16" s="31" t="s">
        <v>185</v>
      </c>
      <c r="G16" s="31" t="s">
        <v>185</v>
      </c>
      <c r="H16" s="32">
        <v>2</v>
      </c>
      <c r="I16" s="33">
        <v>50000</v>
      </c>
      <c r="J16" s="33">
        <v>50000</v>
      </c>
      <c r="K16" s="33">
        <v>50000</v>
      </c>
      <c r="L16" s="33">
        <v>0</v>
      </c>
      <c r="M16" s="33">
        <v>0</v>
      </c>
      <c r="N16" s="33">
        <v>0</v>
      </c>
      <c r="O16" s="33">
        <v>0</v>
      </c>
      <c r="P16" s="33">
        <v>50000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</row>
    <row r="17" spans="1:29" s="23" customFormat="1" ht="48" customHeight="1">
      <c r="A17" s="30">
        <v>12</v>
      </c>
      <c r="B17" s="31" t="s">
        <v>182</v>
      </c>
      <c r="C17" s="31" t="s">
        <v>195</v>
      </c>
      <c r="D17" s="31" t="s">
        <v>184</v>
      </c>
      <c r="E17" s="31" t="s">
        <v>185</v>
      </c>
      <c r="F17" s="31" t="s">
        <v>185</v>
      </c>
      <c r="G17" s="31" t="s">
        <v>185</v>
      </c>
      <c r="H17" s="32">
        <v>10</v>
      </c>
      <c r="I17" s="33">
        <v>28000</v>
      </c>
      <c r="J17" s="33">
        <v>28000</v>
      </c>
      <c r="K17" s="33">
        <v>28000</v>
      </c>
      <c r="L17" s="33">
        <v>0</v>
      </c>
      <c r="M17" s="33">
        <v>0</v>
      </c>
      <c r="N17" s="33">
        <v>0</v>
      </c>
      <c r="O17" s="33">
        <v>0</v>
      </c>
      <c r="P17" s="33">
        <v>28000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</row>
    <row r="18" spans="1:29" s="23" customFormat="1" ht="48" customHeight="1">
      <c r="A18" s="30">
        <v>13</v>
      </c>
      <c r="B18" s="31" t="s">
        <v>182</v>
      </c>
      <c r="C18" s="31" t="s">
        <v>196</v>
      </c>
      <c r="D18" s="31" t="s">
        <v>184</v>
      </c>
      <c r="E18" s="31" t="s">
        <v>185</v>
      </c>
      <c r="F18" s="31" t="s">
        <v>185</v>
      </c>
      <c r="G18" s="31" t="s">
        <v>185</v>
      </c>
      <c r="H18" s="32">
        <v>50</v>
      </c>
      <c r="I18" s="33">
        <v>42020</v>
      </c>
      <c r="J18" s="33">
        <v>42020</v>
      </c>
      <c r="K18" s="33">
        <v>42020</v>
      </c>
      <c r="L18" s="33">
        <v>0</v>
      </c>
      <c r="M18" s="33">
        <v>0</v>
      </c>
      <c r="N18" s="33">
        <v>0</v>
      </c>
      <c r="O18" s="33">
        <v>0</v>
      </c>
      <c r="P18" s="33">
        <v>42020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</row>
    <row r="19" spans="1:29" s="23" customFormat="1" ht="48" customHeight="1">
      <c r="A19" s="30">
        <v>14</v>
      </c>
      <c r="B19" s="31" t="s">
        <v>182</v>
      </c>
      <c r="C19" s="31" t="s">
        <v>197</v>
      </c>
      <c r="D19" s="31" t="s">
        <v>184</v>
      </c>
      <c r="E19" s="31" t="s">
        <v>185</v>
      </c>
      <c r="F19" s="31" t="s">
        <v>185</v>
      </c>
      <c r="G19" s="31" t="s">
        <v>185</v>
      </c>
      <c r="H19" s="32">
        <v>35.8787878787878</v>
      </c>
      <c r="I19" s="33">
        <v>25766.6666666666</v>
      </c>
      <c r="J19" s="33">
        <v>25766.6666666666</v>
      </c>
      <c r="K19" s="33">
        <v>25766.6666666666</v>
      </c>
      <c r="L19" s="33">
        <v>0</v>
      </c>
      <c r="M19" s="33">
        <v>0</v>
      </c>
      <c r="N19" s="33">
        <v>0</v>
      </c>
      <c r="O19" s="33">
        <v>0</v>
      </c>
      <c r="P19" s="33">
        <v>25766.6666666666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</row>
    <row r="20" spans="1:29" s="23" customFormat="1" ht="48" customHeight="1">
      <c r="A20" s="30">
        <v>15</v>
      </c>
      <c r="B20" s="31" t="s">
        <v>182</v>
      </c>
      <c r="C20" s="31" t="s">
        <v>198</v>
      </c>
      <c r="D20" s="31" t="s">
        <v>184</v>
      </c>
      <c r="E20" s="31" t="s">
        <v>185</v>
      </c>
      <c r="F20" s="31" t="s">
        <v>185</v>
      </c>
      <c r="G20" s="31" t="s">
        <v>185</v>
      </c>
      <c r="H20" s="32">
        <v>38.039627039627</v>
      </c>
      <c r="I20" s="33">
        <v>23320.5128205128</v>
      </c>
      <c r="J20" s="33">
        <v>23320.5128205128</v>
      </c>
      <c r="K20" s="33">
        <v>23320.5128205128</v>
      </c>
      <c r="L20" s="33">
        <v>0</v>
      </c>
      <c r="M20" s="33">
        <v>0</v>
      </c>
      <c r="N20" s="33">
        <v>0</v>
      </c>
      <c r="O20" s="33">
        <v>0</v>
      </c>
      <c r="P20" s="33">
        <v>23320.5128205128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</row>
  </sheetData>
  <sheetProtection/>
  <mergeCells count="31">
    <mergeCell ref="A1:AC1"/>
    <mergeCell ref="J2:AC2"/>
    <mergeCell ref="K3:T3"/>
    <mergeCell ref="AA3:AC3"/>
    <mergeCell ref="AA4:AB4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3:U5"/>
    <mergeCell ref="V3:V5"/>
    <mergeCell ref="W3:W5"/>
    <mergeCell ref="X3:X5"/>
    <mergeCell ref="Y3:Y5"/>
    <mergeCell ref="Z3:Z5"/>
  </mergeCells>
  <dataValidations count="1">
    <dataValidation type="list" allowBlank="1" showInputMessage="1" showErrorMessage="1" sqref="B6:B20 C6:C20 D6:D20 E6:E20 F6:F20 G6:G20">
      <formula1>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2021-02-02T03:23:59Z</cp:lastPrinted>
  <dcterms:created xsi:type="dcterms:W3CDTF">2021-08-27T06:30:21Z</dcterms:created>
  <dcterms:modified xsi:type="dcterms:W3CDTF">2022-08-26T10:25:02Z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9B6468D9E83B4B1D908641122D189BA8</vt:lpwstr>
  </property>
</Properties>
</file>